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er056\AppData\Local\Microsoft\Windows\INetCache\Content.Outlook\R5TOOJDW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Лист1!$A$2:$Q$116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17" i="1" l="1"/>
  <c r="D17" i="1"/>
  <c r="F32" i="1" l="1"/>
  <c r="N17" i="1" l="1"/>
  <c r="K17" i="1"/>
  <c r="O18" i="1" l="1"/>
  <c r="D85" i="1" l="1"/>
  <c r="D6" i="1" l="1"/>
  <c r="D7" i="1"/>
  <c r="D5" i="1"/>
</calcChain>
</file>

<file path=xl/sharedStrings.xml><?xml version="1.0" encoding="utf-8"?>
<sst xmlns="http://schemas.openxmlformats.org/spreadsheetml/2006/main" count="171" uniqueCount="82">
  <si>
    <t>№ п/п</t>
  </si>
  <si>
    <t>Адрес объекта</t>
  </si>
  <si>
    <t>Прилегающая территория</t>
  </si>
  <si>
    <t>г. Оренбург, ул. Аксакова, 3а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</si>
  <si>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</si>
  <si>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</si>
  <si>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</si>
  <si>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</si>
  <si>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</si>
  <si>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</si>
  <si>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</si>
  <si>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</si>
  <si>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</si>
  <si>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</si>
  <si>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</si>
  <si>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</si>
  <si>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</si>
  <si>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</si>
  <si>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</si>
  <si>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</si>
  <si>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</si>
  <si>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</si>
  <si>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</si>
  <si>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</si>
  <si>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</si>
  <si>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</si>
  <si>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Оренбургская область, г. Оренбург, ул. Набережная, д.25</t>
  </si>
  <si>
    <t>Оренбургская область, г. Оренбург, пр. Гагарина, д.48/1</t>
  </si>
  <si>
    <t>Оренбургская область, г.Оренбург, ул.Переселенцев, д.1/1</t>
  </si>
  <si>
    <t>Оренбургская область, Александровский р-н, с. Александровка, ул. М. Горького, д.44</t>
  </si>
  <si>
    <t>Оренбургская обл., Илекский р-н, с. Илек, ул. Павлика Морозова, д. 1а</t>
  </si>
  <si>
    <t>Оренбургская область, Переволоцкий район, п.Переволоцкий, ул.Чкалова, д.26</t>
  </si>
  <si>
    <t>Оренбургская область, Саракташский р-н, п. Саракташ, ул. Мира, д.96</t>
  </si>
  <si>
    <t>Оренбургская область, Тюльганский р-н, п. Тюльган, ул. М.Горького, д.12</t>
  </si>
  <si>
    <t>Оренбургская область, Бугурусланский район, г. Бугуруслан, Пилюгинское шоссе, д.31а</t>
  </si>
  <si>
    <t>Оренбургская область, Бугурусланский район, г. Бугуруслан, ул. Революционная, д.30</t>
  </si>
  <si>
    <t>Оренбургская область, г. Абдулино, ул. Почтовая, д. 17А</t>
  </si>
  <si>
    <t>Оренбургская область, Асекеевский район, с. Асекеево, ул. Садовая, д.9</t>
  </si>
  <si>
    <t>Оренбургская обл., Пономаревкий р-н, с. Пономаревка, ул. Коммунистическая, д.51</t>
  </si>
  <si>
    <t>Оренбургская область, г. Бузулук, ул. Фурманова, д.40</t>
  </si>
  <si>
    <t>Оренбургская область, г. Бузулук, ул. Чапаева, д.50</t>
  </si>
  <si>
    <t>Оренбургская область, Сорочинский район, г. Сорочинск, ул. Володарского, д. 15</t>
  </si>
  <si>
    <t>Оренбургская область, Курманаевский р-н, п. Курманаевка, ул. Крестьянская, д.3Б</t>
  </si>
  <si>
    <t>Оренбургская обл., Красногвардейский р-н, с. Плешаново, ул. Дружбы, д.112</t>
  </si>
  <si>
    <t>Оренбургская область, Грачевский р-н, с. Грачевка, ул. Советская, д.74</t>
  </si>
  <si>
    <t>Оренбургская область, Новосергиевский р-н, п. Новосергиевка, ул. Советская д.52а</t>
  </si>
  <si>
    <t>Оренбургская область, Ташлинский р-н, с. Ташла, ул. Южная, д.2/1</t>
  </si>
  <si>
    <t>Оренбургская область, Тоцкий р-н, с.Тоцкое, ул. Полевая, д.З</t>
  </si>
  <si>
    <t>Оренбургская область, г. Орск, пер. Армавирский, д.4а</t>
  </si>
  <si>
    <t>Оренбургская область, г. Орск, пр.Ленина, д.128</t>
  </si>
  <si>
    <t>Оренбургская область, Адамовский р-н, с. Адамовка, ул. Школьная, д. 10 Б</t>
  </si>
  <si>
    <t>Оренбургская область, Светлинский р-н, п. Светлый, ул. Советская, д. 17</t>
  </si>
  <si>
    <t>Оренбургская область, Новоорский р-н, п.Новоорск, ул. Рабочая, д.9</t>
  </si>
  <si>
    <t>Оренбургская область, Кваркенский р-н, с. Кваркено, ул.1-ая Целинная, д.25</t>
  </si>
  <si>
    <t>Оренбургская область, Ясненский р-н, г. Ясный, ул. Ленина, д.9</t>
  </si>
  <si>
    <t>Оренбургская область, Гайский р-н, г. Гай, пр.Победы, д.7</t>
  </si>
  <si>
    <t>Оренбургская обл., г.Новотроицк, ул.Советская/Школьная, Д. 60/2</t>
  </si>
  <si>
    <t>Оренбургская область, г. Медногорск, ул. Ленина, д.6</t>
  </si>
  <si>
    <t>Оренбургская область, г. Кувандык, пр. Мира, д.5</t>
  </si>
  <si>
    <t>Оренбургская область, Первомайский р-н, п.Первомайский, ул.Мирная, д.34</t>
  </si>
  <si>
    <t>Оренбургская область, г. Орск, ул.Вокзальное шоссе, д.13-13А</t>
  </si>
  <si>
    <t>Оренбургская область, г. Оренбург, пр. Победы, д.162</t>
  </si>
  <si>
    <t>Оренбургская область, г.Оренбург, ул.Шарлыкское ш., д.1/2</t>
  </si>
  <si>
    <t>Оренбургская область, г. Оренбург, ул.Дружбы, д.11</t>
  </si>
  <si>
    <t>Дополнительная - перечень услуг прописан в Технологической программе</t>
  </si>
  <si>
    <t>Исполнитель</t>
  </si>
  <si>
    <t>Заказчик</t>
  </si>
  <si>
    <t>Директор Оренбургского филиала</t>
  </si>
  <si>
    <t>АО «ЭнергосбыТ Плюс»</t>
  </si>
  <si>
    <t>____________________________/Решетило С.В./</t>
  </si>
  <si>
    <t>** - требуется влажная вакуумная уборка пола (напольных ковровых покрытий) моющим пылесосом</t>
  </si>
  <si>
    <t>*** - уборка помещений проводится 1 раз в неделю</t>
  </si>
  <si>
    <t>Программа III***</t>
  </si>
  <si>
    <t>Оренбургская область, Домбаровский р-н, п. Домбаровка, ул. Осипенко, д. 3 Б</t>
  </si>
  <si>
    <t>Оренбургская область, Шарлыкский р-н, с. Шарлык, ул. Фрунзе, д.24</t>
  </si>
  <si>
    <t>Дополнительная</t>
  </si>
  <si>
    <t>Площади убираемых помещений и прилегающих территорий, объемы услуг</t>
  </si>
  <si>
    <t>Приложение №1 к Техническому заданию</t>
  </si>
  <si>
    <t>Оренбургская область, Акбулакский р-н, п. Акбулак, пер. Площадный, д.36</t>
  </si>
  <si>
    <t xml:space="preserve">_______________________/ </t>
  </si>
  <si>
    <t>Оренбургская обл., Октябрьский р-н, с. Октябрьское, ул.Ленина, д.26</t>
  </si>
  <si>
    <t>Оренбургская обл., Соль-Илецкий р-н., г. Соль-Илецк, ул.Чайковского, д.38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</si>
</sst>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0" fillId="0" borderId="0" xfId="0" applyAlignment="1"/>
    <xf numFmtId="0" fontId="2" fillId="0" borderId="0" xfId="0" applyFont="1"/>
    <xf numFmtId="0" fontId="4" fillId="0" borderId="0" xfId="0" applyNumberFormat="1" applyFont="1" applyAlignment="1">
      <alignment wrapText="1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6"/>
  <sheetViews>
    <sheetView tabSelected="1" topLeftCell="A91" zoomScaleNormal="100" zoomScaleSheetLayoutView="115" workbookViewId="0">
      <selection activeCell="T32" sqref="T32"/>
    </sheetView>
  </sheetViews>
  <sheetFormatPr defaultRowHeight="15" x14ac:dyDescent="0.25"/>
  <cols>
    <col min="1" max="1" width="3.28515625" style="7" customWidth="1"/>
    <col min="2" max="2" width="20.7109375" style="7" customWidth="1"/>
    <col min="3" max="3" width="25.28515625" style="7" customWidth="1"/>
    <col min="4" max="4" width="11.7109375" customWidth="1"/>
    <col min="5" max="5" width="14.140625" customWidth="1"/>
    <col min="6" max="6" width="11.7109375" customWidth="1"/>
    <col min="7" max="7" width="13" customWidth="1"/>
    <col min="8" max="8" width="13.28515625" customWidth="1"/>
    <col min="9" max="11" width="11.7109375" customWidth="1"/>
    <col min="12" max="12" width="12.140625" customWidth="1"/>
    <col min="13" max="16" width="11.7109375" customWidth="1"/>
    <col min="17" max="17" width="13" customWidth="1"/>
  </cols>
  <sheetData>
    <row r="1" spans="1:17" ht="18" x14ac:dyDescent="0.25">
      <c r="C1" s="12"/>
      <c r="D1" s="27" t="s">
        <v>77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ht="40.5" customHeight="1" thickBot="1" x14ac:dyDescent="0.3">
      <c r="A2" s="24" t="s">
        <v>76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19.5" customHeight="1" thickBot="1" x14ac:dyDescent="0.3">
      <c r="A3" s="33" t="s">
        <v>0</v>
      </c>
      <c r="B3" s="33" t="s">
        <v>1</v>
      </c>
      <c r="C3" s="33" t="s">
        <v>18</v>
      </c>
      <c r="D3" s="34" t="s">
        <v>17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ht="39" thickBot="1" x14ac:dyDescent="0.3">
      <c r="A4" s="35"/>
      <c r="B4" s="35"/>
      <c r="C4" s="33"/>
      <c r="D4" s="13" t="s">
        <v>16</v>
      </c>
      <c r="E4" s="13" t="s">
        <v>4</v>
      </c>
      <c r="F4" s="13" t="s">
        <v>5</v>
      </c>
      <c r="G4" s="13" t="s">
        <v>13</v>
      </c>
      <c r="H4" s="13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11</v>
      </c>
      <c r="N4" s="13" t="s">
        <v>12</v>
      </c>
      <c r="O4" s="13" t="s">
        <v>15</v>
      </c>
      <c r="P4" s="13" t="s">
        <v>14</v>
      </c>
      <c r="Q4" s="13" t="s">
        <v>2</v>
      </c>
    </row>
    <row r="5" spans="1:17" x14ac:dyDescent="0.25">
      <c r="A5" s="25">
        <v>1</v>
      </c>
      <c r="B5" s="26" t="s">
        <v>3</v>
      </c>
      <c r="C5" s="14" t="s">
        <v>20</v>
      </c>
      <c r="D5" s="14">
        <f>SUM(E5:Q5)</f>
        <v>2951.6</v>
      </c>
      <c r="E5" s="14">
        <v>108.1</v>
      </c>
      <c r="F5" s="14">
        <f>2182.8-79.9</f>
        <v>2102.9</v>
      </c>
      <c r="G5" s="14"/>
      <c r="H5" s="14">
        <v>19.3</v>
      </c>
      <c r="I5" s="14">
        <v>18</v>
      </c>
      <c r="J5" s="14"/>
      <c r="K5" s="15">
        <v>558.20000000000005</v>
      </c>
      <c r="L5" s="14">
        <v>20.9</v>
      </c>
      <c r="M5" s="14"/>
      <c r="N5" s="14">
        <v>124.2</v>
      </c>
      <c r="O5" s="14"/>
      <c r="P5" s="14"/>
      <c r="Q5" s="14"/>
    </row>
    <row r="6" spans="1:17" x14ac:dyDescent="0.25">
      <c r="A6" s="25"/>
      <c r="B6" s="26"/>
      <c r="C6" s="14" t="s">
        <v>21</v>
      </c>
      <c r="D6" s="14">
        <f t="shared" ref="D6:D7" si="0">SUM(E6:Q6)</f>
        <v>96.9</v>
      </c>
      <c r="E6" s="14"/>
      <c r="F6" s="14"/>
      <c r="G6" s="14">
        <v>96.9</v>
      </c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 x14ac:dyDescent="0.25">
      <c r="A7" s="25"/>
      <c r="B7" s="26"/>
      <c r="C7" s="14" t="s">
        <v>22</v>
      </c>
      <c r="D7" s="14">
        <f t="shared" si="0"/>
        <v>388.79999999999995</v>
      </c>
      <c r="E7" s="14"/>
      <c r="F7" s="14"/>
      <c r="G7" s="14"/>
      <c r="H7" s="16"/>
      <c r="I7" s="15"/>
      <c r="J7" s="15"/>
      <c r="K7" s="15"/>
      <c r="L7" s="15"/>
      <c r="M7" s="15"/>
      <c r="N7" s="15"/>
      <c r="O7" s="15">
        <v>123.1</v>
      </c>
      <c r="P7" s="15">
        <v>265.7</v>
      </c>
      <c r="Q7" s="15"/>
    </row>
    <row r="8" spans="1:17" x14ac:dyDescent="0.25">
      <c r="A8" s="25"/>
      <c r="B8" s="26"/>
      <c r="C8" s="16" t="s">
        <v>2</v>
      </c>
      <c r="D8" s="14">
        <v>2082</v>
      </c>
      <c r="E8" s="17"/>
      <c r="F8" s="17"/>
      <c r="G8" s="17"/>
      <c r="H8" s="16"/>
      <c r="I8" s="15"/>
      <c r="J8" s="15"/>
      <c r="K8" s="15"/>
      <c r="L8" s="15"/>
      <c r="M8" s="15"/>
      <c r="N8" s="15"/>
      <c r="O8" s="15"/>
      <c r="P8" s="15"/>
      <c r="Q8" s="15">
        <v>2082</v>
      </c>
    </row>
    <row r="9" spans="1:17" x14ac:dyDescent="0.25">
      <c r="A9" s="25">
        <v>2</v>
      </c>
      <c r="B9" s="26" t="s">
        <v>26</v>
      </c>
      <c r="C9" s="14" t="s">
        <v>21</v>
      </c>
      <c r="D9" s="15">
        <v>276.12</v>
      </c>
      <c r="E9" s="17"/>
      <c r="F9" s="17">
        <v>193.19</v>
      </c>
      <c r="G9" s="17"/>
      <c r="H9" s="16"/>
      <c r="I9" s="15"/>
      <c r="J9" s="15"/>
      <c r="K9" s="15">
        <v>49.14</v>
      </c>
      <c r="L9" s="15">
        <v>23.72</v>
      </c>
      <c r="M9" s="15"/>
      <c r="N9" s="15">
        <v>10.07</v>
      </c>
      <c r="O9" s="15"/>
      <c r="P9" s="15"/>
      <c r="Q9" s="15"/>
    </row>
    <row r="10" spans="1:17" x14ac:dyDescent="0.25">
      <c r="A10" s="25"/>
      <c r="B10" s="26"/>
      <c r="C10" s="14" t="s">
        <v>72</v>
      </c>
      <c r="D10" s="15">
        <v>610</v>
      </c>
      <c r="E10" s="17"/>
      <c r="F10" s="17"/>
      <c r="G10" s="17"/>
      <c r="H10" s="16"/>
      <c r="I10" s="15"/>
      <c r="J10" s="15"/>
      <c r="K10" s="15"/>
      <c r="L10" s="15"/>
      <c r="M10" s="15"/>
      <c r="N10" s="15"/>
      <c r="O10" s="15"/>
      <c r="P10" s="15">
        <v>610</v>
      </c>
      <c r="Q10" s="15"/>
    </row>
    <row r="11" spans="1:17" x14ac:dyDescent="0.25">
      <c r="A11" s="25"/>
      <c r="B11" s="26"/>
      <c r="C11" s="16" t="s">
        <v>2</v>
      </c>
      <c r="D11" s="16">
        <v>730</v>
      </c>
      <c r="E11" s="16"/>
      <c r="F11" s="16"/>
      <c r="G11" s="16"/>
      <c r="H11" s="15"/>
      <c r="I11" s="15"/>
      <c r="J11" s="15"/>
      <c r="K11" s="15"/>
      <c r="L11" s="15"/>
      <c r="M11" s="15"/>
      <c r="N11" s="15"/>
      <c r="O11" s="15"/>
      <c r="P11" s="15"/>
      <c r="Q11" s="15">
        <v>730</v>
      </c>
    </row>
    <row r="12" spans="1:17" ht="23.25" customHeight="1" x14ac:dyDescent="0.25">
      <c r="A12" s="25">
        <v>3</v>
      </c>
      <c r="B12" s="26" t="s">
        <v>63</v>
      </c>
      <c r="C12" s="14" t="s">
        <v>21</v>
      </c>
      <c r="D12" s="16">
        <v>85.4</v>
      </c>
      <c r="E12" s="16"/>
      <c r="F12" s="16">
        <v>39.1</v>
      </c>
      <c r="G12" s="16">
        <v>43.3</v>
      </c>
      <c r="H12" s="15"/>
      <c r="I12" s="15"/>
      <c r="J12" s="15"/>
      <c r="K12" s="15"/>
      <c r="L12" s="15"/>
      <c r="M12" s="15"/>
      <c r="N12" s="15">
        <v>3</v>
      </c>
      <c r="O12" s="15"/>
      <c r="P12" s="15"/>
      <c r="Q12" s="15"/>
    </row>
    <row r="13" spans="1:17" ht="33" customHeight="1" x14ac:dyDescent="0.25">
      <c r="A13" s="25"/>
      <c r="B13" s="26"/>
      <c r="C13" s="16" t="s">
        <v>2</v>
      </c>
      <c r="D13" s="16">
        <v>350</v>
      </c>
      <c r="E13" s="16"/>
      <c r="F13" s="16"/>
      <c r="G13" s="16"/>
      <c r="H13" s="16"/>
      <c r="I13" s="15"/>
      <c r="J13" s="15"/>
      <c r="K13" s="15"/>
      <c r="L13" s="15"/>
      <c r="M13" s="15"/>
      <c r="N13" s="15"/>
      <c r="O13" s="15"/>
      <c r="P13" s="15"/>
      <c r="Q13" s="16">
        <v>350</v>
      </c>
    </row>
    <row r="14" spans="1:17" ht="18.75" customHeight="1" x14ac:dyDescent="0.25">
      <c r="A14" s="25">
        <v>4</v>
      </c>
      <c r="B14" s="26" t="s">
        <v>27</v>
      </c>
      <c r="C14" s="14" t="s">
        <v>21</v>
      </c>
      <c r="D14" s="16">
        <v>134.80000000000001</v>
      </c>
      <c r="E14" s="16"/>
      <c r="F14" s="16">
        <v>81.3</v>
      </c>
      <c r="G14" s="16">
        <v>47.5</v>
      </c>
      <c r="H14" s="16"/>
      <c r="I14" s="15"/>
      <c r="J14" s="15"/>
      <c r="K14" s="15"/>
      <c r="L14" s="15"/>
      <c r="M14" s="15"/>
      <c r="N14" s="15">
        <v>6</v>
      </c>
      <c r="O14" s="15"/>
      <c r="P14" s="15"/>
      <c r="Q14" s="15"/>
    </row>
    <row r="15" spans="1:17" ht="30" customHeight="1" x14ac:dyDescent="0.25">
      <c r="A15" s="25"/>
      <c r="B15" s="26"/>
      <c r="C15" s="16" t="s">
        <v>2</v>
      </c>
      <c r="D15" s="16">
        <v>307</v>
      </c>
      <c r="E15" s="16"/>
      <c r="F15" s="16"/>
      <c r="G15" s="16"/>
      <c r="H15" s="15"/>
      <c r="I15" s="15"/>
      <c r="J15" s="15"/>
      <c r="K15" s="15"/>
      <c r="L15" s="15"/>
      <c r="M15" s="15"/>
      <c r="N15" s="15"/>
      <c r="O15" s="15"/>
      <c r="P15" s="15"/>
      <c r="Q15" s="15">
        <v>307</v>
      </c>
    </row>
    <row r="16" spans="1:17" ht="43.5" customHeight="1" x14ac:dyDescent="0.25">
      <c r="A16" s="16">
        <v>5</v>
      </c>
      <c r="B16" s="15" t="s">
        <v>61</v>
      </c>
      <c r="C16" s="14" t="s">
        <v>21</v>
      </c>
      <c r="D16" s="16">
        <v>150.69999999999999</v>
      </c>
      <c r="E16" s="16"/>
      <c r="F16" s="16">
        <v>55.2</v>
      </c>
      <c r="G16" s="16">
        <v>90.5</v>
      </c>
      <c r="H16" s="15"/>
      <c r="I16" s="15"/>
      <c r="J16" s="15"/>
      <c r="K16" s="15"/>
      <c r="L16" s="15"/>
      <c r="M16" s="15"/>
      <c r="N16" s="15">
        <v>5</v>
      </c>
      <c r="O16" s="15"/>
      <c r="P16" s="15"/>
      <c r="Q16" s="15"/>
    </row>
    <row r="17" spans="1:17" ht="52.5" customHeight="1" x14ac:dyDescent="0.25">
      <c r="A17" s="28">
        <v>6</v>
      </c>
      <c r="B17" s="30" t="s">
        <v>28</v>
      </c>
      <c r="C17" s="14" t="s">
        <v>21</v>
      </c>
      <c r="D17" s="16">
        <f>1515.3+257.2</f>
        <v>1772.5</v>
      </c>
      <c r="E17" s="16"/>
      <c r="F17" s="16">
        <f>665.3+472.7+8.6+257.2</f>
        <v>1403.8</v>
      </c>
      <c r="G17" s="16"/>
      <c r="H17" s="16"/>
      <c r="I17" s="15"/>
      <c r="J17" s="15"/>
      <c r="K17" s="15">
        <f>212.6+83.4</f>
        <v>296</v>
      </c>
      <c r="L17" s="15"/>
      <c r="M17" s="15"/>
      <c r="N17" s="15">
        <f>63.2+9.5</f>
        <v>72.7</v>
      </c>
      <c r="O17" s="15"/>
      <c r="P17" s="15"/>
      <c r="Q17" s="15"/>
    </row>
    <row r="18" spans="1:17" x14ac:dyDescent="0.25">
      <c r="A18" s="29"/>
      <c r="B18" s="31"/>
      <c r="C18" s="14" t="s">
        <v>22</v>
      </c>
      <c r="D18" s="16">
        <v>14.8</v>
      </c>
      <c r="E18" s="16"/>
      <c r="F18" s="16"/>
      <c r="G18" s="16"/>
      <c r="H18" s="16"/>
      <c r="I18" s="15"/>
      <c r="J18" s="15"/>
      <c r="K18" s="15"/>
      <c r="L18" s="15"/>
      <c r="M18" s="15"/>
      <c r="N18" s="15"/>
      <c r="O18" s="15">
        <f>8.6+6.2</f>
        <v>14.8</v>
      </c>
      <c r="P18" s="15"/>
      <c r="Q18" s="15"/>
    </row>
    <row r="19" spans="1:17" ht="51" x14ac:dyDescent="0.25">
      <c r="A19" s="14">
        <v>7</v>
      </c>
      <c r="B19" s="18" t="s">
        <v>62</v>
      </c>
      <c r="C19" s="14" t="s">
        <v>75</v>
      </c>
      <c r="D19" s="16">
        <v>987.47</v>
      </c>
      <c r="E19" s="16"/>
      <c r="F19" s="16">
        <v>944.07</v>
      </c>
      <c r="G19" s="16">
        <v>40</v>
      </c>
      <c r="H19" s="16"/>
      <c r="I19" s="15"/>
      <c r="J19" s="15"/>
      <c r="K19" s="15"/>
      <c r="L19" s="15"/>
      <c r="M19" s="15"/>
      <c r="N19" s="15">
        <v>3.4</v>
      </c>
      <c r="O19" s="15"/>
      <c r="P19" s="15"/>
      <c r="Q19" s="15"/>
    </row>
    <row r="20" spans="1:17" ht="21.75" customHeight="1" x14ac:dyDescent="0.25">
      <c r="A20" s="25">
        <v>8</v>
      </c>
      <c r="B20" s="26" t="s">
        <v>78</v>
      </c>
      <c r="C20" s="14" t="s">
        <v>21</v>
      </c>
      <c r="D20" s="16">
        <v>133.4</v>
      </c>
      <c r="E20" s="16"/>
      <c r="F20" s="16">
        <v>100.7</v>
      </c>
      <c r="G20" s="16">
        <v>32.700000000000003</v>
      </c>
      <c r="H20" s="16"/>
      <c r="I20" s="15"/>
      <c r="J20" s="15"/>
      <c r="K20" s="15"/>
      <c r="L20" s="15"/>
      <c r="M20" s="15"/>
      <c r="N20" s="15"/>
      <c r="O20" s="15"/>
      <c r="P20" s="15"/>
      <c r="Q20" s="15"/>
    </row>
    <row r="21" spans="1:17" s="1" customFormat="1" ht="28.5" customHeight="1" x14ac:dyDescent="0.25">
      <c r="A21" s="25"/>
      <c r="B21" s="26"/>
      <c r="C21" s="14" t="s">
        <v>22</v>
      </c>
      <c r="D21" s="16">
        <v>48.7</v>
      </c>
      <c r="E21" s="16"/>
      <c r="F21" s="16"/>
      <c r="G21" s="16"/>
      <c r="H21" s="16"/>
      <c r="I21" s="15"/>
      <c r="J21" s="15"/>
      <c r="K21" s="15"/>
      <c r="L21" s="15"/>
      <c r="M21" s="15"/>
      <c r="N21" s="15"/>
      <c r="O21" s="15"/>
      <c r="P21" s="15">
        <v>48.7</v>
      </c>
      <c r="Q21" s="15"/>
    </row>
    <row r="22" spans="1:17" ht="30" customHeight="1" x14ac:dyDescent="0.25">
      <c r="A22" s="25">
        <v>9</v>
      </c>
      <c r="B22" s="26" t="s">
        <v>29</v>
      </c>
      <c r="C22" s="14" t="s">
        <v>21</v>
      </c>
      <c r="D22" s="16">
        <v>71.400000000000006</v>
      </c>
      <c r="E22" s="16"/>
      <c r="F22" s="16">
        <v>58.5</v>
      </c>
      <c r="G22" s="16">
        <v>10.7</v>
      </c>
      <c r="H22" s="16"/>
      <c r="I22" s="15"/>
      <c r="J22" s="15"/>
      <c r="K22" s="15"/>
      <c r="L22" s="15"/>
      <c r="M22" s="15"/>
      <c r="N22" s="15">
        <v>2.2000000000000002</v>
      </c>
      <c r="O22" s="15"/>
      <c r="P22" s="15"/>
      <c r="Q22" s="15"/>
    </row>
    <row r="23" spans="1:17" ht="37.5" customHeight="1" x14ac:dyDescent="0.25">
      <c r="A23" s="25"/>
      <c r="B23" s="26"/>
      <c r="C23" s="16" t="s">
        <v>2</v>
      </c>
      <c r="D23" s="19">
        <v>1195</v>
      </c>
      <c r="E23" s="16"/>
      <c r="F23" s="16"/>
      <c r="G23" s="16"/>
      <c r="H23" s="16"/>
      <c r="I23" s="15"/>
      <c r="J23" s="15"/>
      <c r="K23" s="15"/>
      <c r="L23" s="15"/>
      <c r="M23" s="15"/>
      <c r="N23" s="15"/>
      <c r="O23" s="15"/>
      <c r="P23" s="15"/>
      <c r="Q23" s="19">
        <v>1195</v>
      </c>
    </row>
    <row r="24" spans="1:17" x14ac:dyDescent="0.25">
      <c r="A24" s="25">
        <v>10</v>
      </c>
      <c r="B24" s="26" t="s">
        <v>30</v>
      </c>
      <c r="C24" s="14" t="s">
        <v>21</v>
      </c>
      <c r="D24" s="16">
        <v>86.84</v>
      </c>
      <c r="E24" s="16"/>
      <c r="F24" s="16">
        <v>57.44</v>
      </c>
      <c r="G24" s="16">
        <v>25.4</v>
      </c>
      <c r="H24" s="16"/>
      <c r="I24" s="15"/>
      <c r="J24" s="15"/>
      <c r="K24" s="15"/>
      <c r="L24" s="15"/>
      <c r="M24" s="15"/>
      <c r="N24" s="15">
        <v>4</v>
      </c>
      <c r="O24" s="15"/>
      <c r="P24" s="15"/>
      <c r="Q24" s="15"/>
    </row>
    <row r="25" spans="1:17" ht="24" customHeight="1" x14ac:dyDescent="0.25">
      <c r="A25" s="25"/>
      <c r="B25" s="26"/>
      <c r="C25" s="16" t="s">
        <v>2</v>
      </c>
      <c r="D25" s="16">
        <v>320</v>
      </c>
      <c r="E25" s="16"/>
      <c r="F25" s="16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>
        <v>320</v>
      </c>
    </row>
    <row r="26" spans="1:17" ht="24" customHeight="1" x14ac:dyDescent="0.25">
      <c r="A26" s="25">
        <v>11</v>
      </c>
      <c r="B26" s="26" t="s">
        <v>80</v>
      </c>
      <c r="C26" s="14" t="s">
        <v>21</v>
      </c>
      <c r="D26" s="16">
        <v>129.6</v>
      </c>
      <c r="E26" s="16"/>
      <c r="F26" s="16">
        <v>59.7</v>
      </c>
      <c r="G26" s="16">
        <v>15</v>
      </c>
      <c r="H26" s="16"/>
      <c r="I26" s="15"/>
      <c r="J26" s="15"/>
      <c r="K26" s="15">
        <v>50.9</v>
      </c>
      <c r="L26" s="15"/>
      <c r="M26" s="15"/>
      <c r="N26" s="15">
        <v>4</v>
      </c>
      <c r="O26" s="15"/>
      <c r="P26" s="15"/>
      <c r="Q26" s="15"/>
    </row>
    <row r="27" spans="1:17" ht="33.75" customHeight="1" x14ac:dyDescent="0.25">
      <c r="A27" s="25"/>
      <c r="B27" s="26"/>
      <c r="C27" s="16" t="s">
        <v>2</v>
      </c>
      <c r="D27" s="16">
        <v>21</v>
      </c>
      <c r="E27" s="16"/>
      <c r="F27" s="16"/>
      <c r="G27" s="16"/>
      <c r="H27" s="16"/>
      <c r="I27" s="15"/>
      <c r="J27" s="15"/>
      <c r="K27" s="15"/>
      <c r="L27" s="15"/>
      <c r="M27" s="15"/>
      <c r="N27" s="15"/>
      <c r="O27" s="15"/>
      <c r="P27" s="15"/>
      <c r="Q27" s="15">
        <v>21</v>
      </c>
    </row>
    <row r="28" spans="1:17" x14ac:dyDescent="0.25">
      <c r="A28" s="25">
        <v>12</v>
      </c>
      <c r="B28" s="26" t="s">
        <v>31</v>
      </c>
      <c r="C28" s="14" t="s">
        <v>21</v>
      </c>
      <c r="D28" s="16">
        <v>123.8</v>
      </c>
      <c r="E28" s="16"/>
      <c r="F28" s="16">
        <v>74.7</v>
      </c>
      <c r="G28" s="16">
        <v>17.100000000000001</v>
      </c>
      <c r="H28" s="16"/>
      <c r="I28" s="15"/>
      <c r="J28" s="15"/>
      <c r="K28" s="15">
        <v>29</v>
      </c>
      <c r="L28" s="15"/>
      <c r="M28" s="15"/>
      <c r="N28" s="15">
        <v>3</v>
      </c>
      <c r="O28" s="15"/>
      <c r="P28" s="15"/>
      <c r="Q28" s="15"/>
    </row>
    <row r="29" spans="1:17" ht="24" customHeight="1" x14ac:dyDescent="0.25">
      <c r="A29" s="25"/>
      <c r="B29" s="26"/>
      <c r="C29" s="14" t="s">
        <v>22</v>
      </c>
      <c r="D29" s="16">
        <v>28.8</v>
      </c>
      <c r="E29" s="16"/>
      <c r="F29" s="16"/>
      <c r="G29" s="16"/>
      <c r="H29" s="16"/>
      <c r="I29" s="15"/>
      <c r="J29" s="15"/>
      <c r="K29" s="15"/>
      <c r="L29" s="15"/>
      <c r="M29" s="15"/>
      <c r="N29" s="15"/>
      <c r="O29" s="15"/>
      <c r="P29" s="15">
        <v>28.8</v>
      </c>
      <c r="Q29" s="15"/>
    </row>
    <row r="30" spans="1:17" ht="25.5" customHeight="1" x14ac:dyDescent="0.25">
      <c r="A30" s="25"/>
      <c r="B30" s="26"/>
      <c r="C30" s="16" t="s">
        <v>2</v>
      </c>
      <c r="D30" s="16">
        <v>364.7</v>
      </c>
      <c r="E30" s="16"/>
      <c r="F30" s="16"/>
      <c r="G30" s="16"/>
      <c r="H30" s="16"/>
      <c r="I30" s="15"/>
      <c r="J30" s="15"/>
      <c r="K30" s="15"/>
      <c r="L30" s="15"/>
      <c r="M30" s="15"/>
      <c r="N30" s="15"/>
      <c r="O30" s="15"/>
      <c r="P30" s="15"/>
      <c r="Q30" s="16">
        <v>364.7</v>
      </c>
    </row>
    <row r="31" spans="1:17" ht="51" x14ac:dyDescent="0.25">
      <c r="A31" s="16">
        <v>13</v>
      </c>
      <c r="B31" s="21" t="s">
        <v>81</v>
      </c>
      <c r="C31" s="14" t="s">
        <v>21</v>
      </c>
      <c r="D31" s="20">
        <v>84</v>
      </c>
      <c r="E31" s="16"/>
      <c r="F31" s="22">
        <v>44.1</v>
      </c>
      <c r="G31" s="22">
        <v>28.4</v>
      </c>
      <c r="H31" s="16"/>
      <c r="I31" s="15"/>
      <c r="J31" s="15"/>
      <c r="K31" s="15">
        <v>9.9</v>
      </c>
      <c r="L31" s="15"/>
      <c r="M31" s="15"/>
      <c r="N31" s="23">
        <v>1.5</v>
      </c>
      <c r="O31" s="15"/>
      <c r="P31" s="15"/>
      <c r="Q31" s="15"/>
    </row>
    <row r="32" spans="1:17" ht="19.5" customHeight="1" x14ac:dyDescent="0.25">
      <c r="A32" s="25">
        <v>14</v>
      </c>
      <c r="B32" s="26" t="s">
        <v>32</v>
      </c>
      <c r="C32" s="14" t="s">
        <v>21</v>
      </c>
      <c r="D32" s="16">
        <v>173.8</v>
      </c>
      <c r="E32" s="16"/>
      <c r="F32" s="16">
        <f>85.2+14.6</f>
        <v>99.8</v>
      </c>
      <c r="G32" s="16">
        <v>50</v>
      </c>
      <c r="H32" s="16"/>
      <c r="I32" s="15"/>
      <c r="J32" s="15"/>
      <c r="K32" s="15">
        <v>20</v>
      </c>
      <c r="L32" s="15"/>
      <c r="M32" s="15"/>
      <c r="N32" s="15">
        <v>4</v>
      </c>
      <c r="O32" s="15"/>
      <c r="P32" s="15"/>
      <c r="Q32" s="15"/>
    </row>
    <row r="33" spans="1:17" x14ac:dyDescent="0.25">
      <c r="A33" s="25"/>
      <c r="B33" s="26"/>
      <c r="C33" s="14" t="s">
        <v>22</v>
      </c>
      <c r="D33" s="16">
        <v>72.2</v>
      </c>
      <c r="E33" s="16"/>
      <c r="F33" s="16"/>
      <c r="G33" s="16"/>
      <c r="H33" s="16"/>
      <c r="I33" s="15"/>
      <c r="J33" s="15"/>
      <c r="K33" s="15"/>
      <c r="L33" s="15"/>
      <c r="M33" s="15"/>
      <c r="N33" s="15"/>
      <c r="O33" s="15"/>
      <c r="P33" s="15">
        <v>72.2</v>
      </c>
      <c r="Q33" s="15"/>
    </row>
    <row r="34" spans="1:17" ht="21.75" customHeight="1" x14ac:dyDescent="0.25">
      <c r="A34" s="25"/>
      <c r="B34" s="26"/>
      <c r="C34" s="16" t="s">
        <v>2</v>
      </c>
      <c r="D34" s="16">
        <v>145.6</v>
      </c>
      <c r="E34" s="16"/>
      <c r="F34" s="16"/>
      <c r="G34" s="16"/>
      <c r="H34" s="16"/>
      <c r="I34" s="15"/>
      <c r="J34" s="15"/>
      <c r="K34" s="15"/>
      <c r="L34" s="15"/>
      <c r="M34" s="15"/>
      <c r="N34" s="15"/>
      <c r="O34" s="15"/>
      <c r="P34" s="15"/>
      <c r="Q34" s="15">
        <v>145.6</v>
      </c>
    </row>
    <row r="35" spans="1:17" ht="27" customHeight="1" x14ac:dyDescent="0.25">
      <c r="A35" s="25">
        <v>15</v>
      </c>
      <c r="B35" s="26" t="s">
        <v>33</v>
      </c>
      <c r="C35" s="14" t="s">
        <v>21</v>
      </c>
      <c r="D35" s="16">
        <v>157.19999999999999</v>
      </c>
      <c r="E35" s="16"/>
      <c r="F35" s="16">
        <v>96.8</v>
      </c>
      <c r="G35" s="16">
        <v>22</v>
      </c>
      <c r="H35" s="16"/>
      <c r="I35" s="15"/>
      <c r="J35" s="15"/>
      <c r="K35" s="15">
        <v>32.4</v>
      </c>
      <c r="L35" s="15"/>
      <c r="M35" s="15"/>
      <c r="N35" s="15">
        <v>6</v>
      </c>
      <c r="O35" s="15"/>
      <c r="P35" s="15"/>
      <c r="Q35" s="15"/>
    </row>
    <row r="36" spans="1:17" ht="24.75" customHeight="1" x14ac:dyDescent="0.25">
      <c r="A36" s="25"/>
      <c r="B36" s="26"/>
      <c r="C36" s="16" t="s">
        <v>2</v>
      </c>
      <c r="D36" s="16">
        <v>194.3</v>
      </c>
      <c r="E36" s="16"/>
      <c r="F36" s="16"/>
      <c r="G36" s="16"/>
      <c r="H36" s="16"/>
      <c r="I36" s="15"/>
      <c r="J36" s="15"/>
      <c r="K36" s="15"/>
      <c r="L36" s="15"/>
      <c r="M36" s="15"/>
      <c r="N36" s="15"/>
      <c r="O36" s="15"/>
      <c r="P36" s="15"/>
      <c r="Q36" s="16">
        <v>194.3</v>
      </c>
    </row>
    <row r="37" spans="1:17" ht="21.75" customHeight="1" x14ac:dyDescent="0.25">
      <c r="A37" s="32">
        <v>16</v>
      </c>
      <c r="B37" s="26" t="s">
        <v>74</v>
      </c>
      <c r="C37" s="14" t="s">
        <v>21</v>
      </c>
      <c r="D37" s="16">
        <v>85</v>
      </c>
      <c r="E37" s="16"/>
      <c r="F37" s="16">
        <v>85</v>
      </c>
      <c r="G37" s="16"/>
      <c r="H37" s="16"/>
      <c r="I37" s="15"/>
      <c r="J37" s="15"/>
      <c r="K37" s="15"/>
      <c r="L37" s="15"/>
      <c r="M37" s="15"/>
      <c r="N37" s="15"/>
      <c r="O37" s="15"/>
      <c r="P37" s="15"/>
      <c r="Q37" s="15"/>
    </row>
    <row r="38" spans="1:17" ht="32.25" customHeight="1" x14ac:dyDescent="0.25">
      <c r="A38" s="29"/>
      <c r="B38" s="26"/>
      <c r="C38" s="16" t="s">
        <v>2</v>
      </c>
      <c r="D38" s="16">
        <v>170</v>
      </c>
      <c r="E38" s="16"/>
      <c r="F38" s="16"/>
      <c r="G38" s="16"/>
      <c r="H38" s="16"/>
      <c r="I38" s="15"/>
      <c r="J38" s="15"/>
      <c r="K38" s="15"/>
      <c r="L38" s="15"/>
      <c r="M38" s="15"/>
      <c r="N38" s="15"/>
      <c r="O38" s="15"/>
      <c r="P38" s="15"/>
      <c r="Q38" s="15">
        <v>170</v>
      </c>
    </row>
    <row r="39" spans="1:17" ht="23.25" customHeight="1" x14ac:dyDescent="0.25">
      <c r="A39" s="25">
        <v>17</v>
      </c>
      <c r="B39" s="26" t="s">
        <v>34</v>
      </c>
      <c r="C39" s="14" t="s">
        <v>21</v>
      </c>
      <c r="D39" s="16">
        <v>310</v>
      </c>
      <c r="E39" s="16"/>
      <c r="F39" s="16">
        <v>276.8</v>
      </c>
      <c r="G39" s="16"/>
      <c r="H39" s="16"/>
      <c r="I39" s="15"/>
      <c r="J39" s="15"/>
      <c r="K39" s="15">
        <v>27.2</v>
      </c>
      <c r="L39" s="15"/>
      <c r="M39" s="15"/>
      <c r="N39" s="15">
        <v>6</v>
      </c>
      <c r="O39" s="15"/>
      <c r="P39" s="15"/>
      <c r="Q39" s="15"/>
    </row>
    <row r="40" spans="1:17" ht="23.25" customHeight="1" x14ac:dyDescent="0.25">
      <c r="A40" s="25"/>
      <c r="B40" s="26"/>
      <c r="C40" s="14" t="s">
        <v>22</v>
      </c>
      <c r="D40" s="16">
        <v>63.9</v>
      </c>
      <c r="E40" s="16"/>
      <c r="F40" s="16"/>
      <c r="G40" s="16"/>
      <c r="H40" s="16"/>
      <c r="I40" s="15"/>
      <c r="J40" s="15"/>
      <c r="K40" s="15"/>
      <c r="L40" s="15"/>
      <c r="M40" s="15"/>
      <c r="N40" s="15"/>
      <c r="O40" s="15"/>
      <c r="P40" s="15">
        <v>63.9</v>
      </c>
      <c r="Q40" s="15"/>
    </row>
    <row r="41" spans="1:17" ht="26.25" customHeight="1" x14ac:dyDescent="0.25">
      <c r="A41" s="25"/>
      <c r="B41" s="26"/>
      <c r="C41" s="16" t="s">
        <v>2</v>
      </c>
      <c r="D41" s="16">
        <v>733.9</v>
      </c>
      <c r="E41" s="16"/>
      <c r="F41" s="16"/>
      <c r="G41" s="16"/>
      <c r="H41" s="16"/>
      <c r="I41" s="15"/>
      <c r="J41" s="15"/>
      <c r="K41" s="15"/>
      <c r="L41" s="15"/>
      <c r="M41" s="15"/>
      <c r="N41" s="15"/>
      <c r="O41" s="15"/>
      <c r="P41" s="15"/>
      <c r="Q41" s="16">
        <v>733.9</v>
      </c>
    </row>
    <row r="42" spans="1:17" ht="38.25" customHeight="1" x14ac:dyDescent="0.25">
      <c r="A42" s="25">
        <v>18</v>
      </c>
      <c r="B42" s="26" t="s">
        <v>35</v>
      </c>
      <c r="C42" s="14" t="s">
        <v>21</v>
      </c>
      <c r="D42" s="16">
        <v>144.9</v>
      </c>
      <c r="E42" s="16"/>
      <c r="F42" s="16">
        <v>74.5</v>
      </c>
      <c r="G42" s="16">
        <v>27.7</v>
      </c>
      <c r="H42" s="16"/>
      <c r="I42" s="15"/>
      <c r="J42" s="15"/>
      <c r="K42" s="15">
        <v>37.700000000000003</v>
      </c>
      <c r="L42" s="15"/>
      <c r="M42" s="15"/>
      <c r="N42" s="15">
        <v>5</v>
      </c>
      <c r="O42" s="15"/>
      <c r="P42" s="15"/>
      <c r="Q42" s="15"/>
    </row>
    <row r="43" spans="1:17" ht="33.75" customHeight="1" x14ac:dyDescent="0.25">
      <c r="A43" s="25"/>
      <c r="B43" s="26"/>
      <c r="C43" s="16" t="s">
        <v>2</v>
      </c>
      <c r="D43" s="16">
        <v>118.9</v>
      </c>
      <c r="E43" s="16"/>
      <c r="F43" s="16"/>
      <c r="G43" s="16"/>
      <c r="H43" s="16"/>
      <c r="I43" s="15"/>
      <c r="J43" s="15"/>
      <c r="K43" s="15"/>
      <c r="L43" s="15"/>
      <c r="M43" s="15"/>
      <c r="N43" s="15"/>
      <c r="O43" s="15"/>
      <c r="P43" s="15"/>
      <c r="Q43" s="15">
        <v>118.9</v>
      </c>
    </row>
    <row r="44" spans="1:17" ht="48" customHeight="1" x14ac:dyDescent="0.25">
      <c r="A44" s="16">
        <v>19</v>
      </c>
      <c r="B44" s="15" t="s">
        <v>36</v>
      </c>
      <c r="C44" s="14" t="s">
        <v>21</v>
      </c>
      <c r="D44" s="16">
        <v>92</v>
      </c>
      <c r="E44" s="16"/>
      <c r="F44" s="16">
        <v>52.8</v>
      </c>
      <c r="G44" s="16">
        <v>18.600000000000001</v>
      </c>
      <c r="H44" s="16"/>
      <c r="I44" s="15"/>
      <c r="J44" s="15"/>
      <c r="K44" s="15">
        <v>18.600000000000001</v>
      </c>
      <c r="L44" s="15"/>
      <c r="M44" s="15"/>
      <c r="N44" s="15">
        <v>2</v>
      </c>
      <c r="O44" s="15"/>
      <c r="P44" s="15"/>
      <c r="Q44" s="15"/>
    </row>
    <row r="45" spans="1:17" ht="31.5" customHeight="1" x14ac:dyDescent="0.25">
      <c r="A45" s="25">
        <v>20</v>
      </c>
      <c r="B45" s="26" t="s">
        <v>37</v>
      </c>
      <c r="C45" s="14" t="s">
        <v>21</v>
      </c>
      <c r="D45" s="16">
        <v>349.7</v>
      </c>
      <c r="E45" s="16"/>
      <c r="F45" s="16">
        <v>209.7</v>
      </c>
      <c r="G45" s="16">
        <v>18.600000000000001</v>
      </c>
      <c r="H45" s="16"/>
      <c r="I45" s="15"/>
      <c r="J45" s="15"/>
      <c r="K45" s="15">
        <v>109.4</v>
      </c>
      <c r="L45" s="15"/>
      <c r="M45" s="15"/>
      <c r="N45" s="15">
        <v>12</v>
      </c>
      <c r="O45" s="15"/>
      <c r="P45" s="15"/>
      <c r="Q45" s="15"/>
    </row>
    <row r="46" spans="1:17" ht="41.25" customHeight="1" x14ac:dyDescent="0.25">
      <c r="A46" s="25"/>
      <c r="B46" s="26"/>
      <c r="C46" s="16" t="s">
        <v>2</v>
      </c>
      <c r="D46" s="16">
        <v>342.6</v>
      </c>
      <c r="E46" s="16"/>
      <c r="F46" s="16"/>
      <c r="G46" s="16"/>
      <c r="H46" s="16"/>
      <c r="I46" s="15"/>
      <c r="J46" s="15"/>
      <c r="K46" s="15"/>
      <c r="L46" s="15"/>
      <c r="M46" s="15"/>
      <c r="N46" s="15"/>
      <c r="O46" s="15"/>
      <c r="P46" s="15"/>
      <c r="Q46" s="16">
        <v>342.6</v>
      </c>
    </row>
    <row r="47" spans="1:17" ht="29.25" customHeight="1" x14ac:dyDescent="0.25">
      <c r="A47" s="25">
        <v>21</v>
      </c>
      <c r="B47" s="26" t="s">
        <v>38</v>
      </c>
      <c r="C47" s="14" t="s">
        <v>21</v>
      </c>
      <c r="D47" s="16">
        <v>68.400000000000006</v>
      </c>
      <c r="E47" s="16"/>
      <c r="F47" s="16">
        <v>58.7</v>
      </c>
      <c r="G47" s="16">
        <v>7.7</v>
      </c>
      <c r="H47" s="16"/>
      <c r="I47" s="15"/>
      <c r="J47" s="15"/>
      <c r="K47" s="15"/>
      <c r="L47" s="15"/>
      <c r="M47" s="15"/>
      <c r="N47" s="15">
        <v>2</v>
      </c>
      <c r="O47" s="15"/>
      <c r="P47" s="15"/>
      <c r="Q47" s="15"/>
    </row>
    <row r="48" spans="1:17" ht="38.25" customHeight="1" x14ac:dyDescent="0.25">
      <c r="A48" s="25"/>
      <c r="B48" s="26"/>
      <c r="C48" s="16" t="s">
        <v>2</v>
      </c>
      <c r="D48" s="16">
        <v>730.6</v>
      </c>
      <c r="E48" s="16"/>
      <c r="F48" s="16"/>
      <c r="G48" s="16"/>
      <c r="H48" s="16"/>
      <c r="I48" s="15"/>
      <c r="J48" s="15"/>
      <c r="K48" s="15"/>
      <c r="L48" s="15"/>
      <c r="M48" s="15"/>
      <c r="N48" s="15"/>
      <c r="O48" s="15"/>
      <c r="P48" s="15"/>
      <c r="Q48" s="16">
        <v>730.6</v>
      </c>
    </row>
    <row r="49" spans="1:17" x14ac:dyDescent="0.25">
      <c r="A49" s="25">
        <v>22</v>
      </c>
      <c r="B49" s="26" t="s">
        <v>39</v>
      </c>
      <c r="C49" s="14" t="s">
        <v>21</v>
      </c>
      <c r="D49" s="16">
        <v>343.2</v>
      </c>
      <c r="E49" s="16"/>
      <c r="F49" s="16">
        <v>288.8</v>
      </c>
      <c r="G49" s="16">
        <v>6.8</v>
      </c>
      <c r="H49" s="16"/>
      <c r="I49" s="15"/>
      <c r="J49" s="15"/>
      <c r="K49" s="15">
        <v>38.6</v>
      </c>
      <c r="L49" s="15"/>
      <c r="M49" s="15"/>
      <c r="N49" s="15">
        <v>9</v>
      </c>
      <c r="O49" s="15"/>
      <c r="P49" s="15"/>
      <c r="Q49" s="15"/>
    </row>
    <row r="50" spans="1:17" ht="29.25" customHeight="1" x14ac:dyDescent="0.25">
      <c r="A50" s="25"/>
      <c r="B50" s="26"/>
      <c r="C50" s="14" t="s">
        <v>22</v>
      </c>
      <c r="D50" s="16">
        <v>126.3</v>
      </c>
      <c r="E50" s="16"/>
      <c r="F50" s="16"/>
      <c r="G50" s="16"/>
      <c r="H50" s="16"/>
      <c r="I50" s="15"/>
      <c r="J50" s="15"/>
      <c r="K50" s="15"/>
      <c r="L50" s="15"/>
      <c r="M50" s="15"/>
      <c r="N50" s="15"/>
      <c r="O50" s="15"/>
      <c r="P50" s="15">
        <v>126.3</v>
      </c>
      <c r="Q50" s="15"/>
    </row>
    <row r="51" spans="1:17" ht="34.5" customHeight="1" x14ac:dyDescent="0.25">
      <c r="A51" s="25"/>
      <c r="B51" s="26"/>
      <c r="C51" s="16" t="s">
        <v>2</v>
      </c>
      <c r="D51" s="15">
        <v>691.05</v>
      </c>
      <c r="E51" s="16"/>
      <c r="F51" s="16"/>
      <c r="G51" s="16"/>
      <c r="H51" s="16"/>
      <c r="I51" s="15"/>
      <c r="J51" s="15"/>
      <c r="K51" s="15"/>
      <c r="L51" s="15"/>
      <c r="M51" s="15"/>
      <c r="N51" s="15"/>
      <c r="O51" s="15"/>
      <c r="P51" s="15"/>
      <c r="Q51" s="15">
        <v>691.05</v>
      </c>
    </row>
    <row r="52" spans="1:17" x14ac:dyDescent="0.25">
      <c r="A52" s="25">
        <v>23</v>
      </c>
      <c r="B52" s="26" t="s">
        <v>40</v>
      </c>
      <c r="C52" s="14" t="s">
        <v>21</v>
      </c>
      <c r="D52" s="16">
        <v>325</v>
      </c>
      <c r="E52" s="16"/>
      <c r="F52" s="16">
        <v>223.4</v>
      </c>
      <c r="G52" s="16">
        <v>65.599999999999994</v>
      </c>
      <c r="H52" s="16"/>
      <c r="I52" s="15"/>
      <c r="J52" s="15"/>
      <c r="K52" s="15">
        <v>27</v>
      </c>
      <c r="L52" s="15"/>
      <c r="M52" s="15"/>
      <c r="N52" s="15">
        <v>9</v>
      </c>
      <c r="O52" s="15"/>
      <c r="P52" s="15"/>
      <c r="Q52" s="15"/>
    </row>
    <row r="53" spans="1:17" x14ac:dyDescent="0.25">
      <c r="A53" s="25"/>
      <c r="B53" s="26"/>
      <c r="C53" s="14" t="s">
        <v>22</v>
      </c>
      <c r="D53" s="16">
        <v>178.6</v>
      </c>
      <c r="E53" s="16"/>
      <c r="F53" s="16"/>
      <c r="G53" s="16"/>
      <c r="H53" s="16"/>
      <c r="I53" s="15"/>
      <c r="J53" s="15"/>
      <c r="K53" s="15"/>
      <c r="L53" s="15"/>
      <c r="M53" s="15"/>
      <c r="N53" s="15"/>
      <c r="O53" s="15"/>
      <c r="P53" s="16">
        <v>178.6</v>
      </c>
      <c r="Q53" s="15"/>
    </row>
    <row r="54" spans="1:17" x14ac:dyDescent="0.25">
      <c r="A54" s="25"/>
      <c r="B54" s="26"/>
      <c r="C54" s="16" t="s">
        <v>2</v>
      </c>
      <c r="D54" s="16">
        <v>738.8</v>
      </c>
      <c r="E54" s="16"/>
      <c r="F54" s="16"/>
      <c r="G54" s="16"/>
      <c r="H54" s="16"/>
      <c r="I54" s="15"/>
      <c r="J54" s="15"/>
      <c r="K54" s="15"/>
      <c r="L54" s="15"/>
      <c r="M54" s="15"/>
      <c r="N54" s="15"/>
      <c r="O54" s="15"/>
      <c r="P54" s="15"/>
      <c r="Q54" s="16">
        <v>738.8</v>
      </c>
    </row>
    <row r="55" spans="1:17" x14ac:dyDescent="0.25">
      <c r="A55" s="25">
        <v>24</v>
      </c>
      <c r="B55" s="26" t="s">
        <v>41</v>
      </c>
      <c r="C55" s="14" t="s">
        <v>21</v>
      </c>
      <c r="D55" s="16">
        <v>154.80000000000001</v>
      </c>
      <c r="E55" s="16"/>
      <c r="F55" s="16">
        <v>100.1</v>
      </c>
      <c r="G55" s="16">
        <v>32</v>
      </c>
      <c r="H55" s="16"/>
      <c r="I55" s="15"/>
      <c r="J55" s="15"/>
      <c r="K55" s="15">
        <v>18.2</v>
      </c>
      <c r="L55" s="15"/>
      <c r="M55" s="15"/>
      <c r="N55" s="15">
        <v>4.5</v>
      </c>
      <c r="O55" s="15"/>
      <c r="P55" s="15"/>
      <c r="Q55" s="15"/>
    </row>
    <row r="56" spans="1:17" ht="39.75" customHeight="1" x14ac:dyDescent="0.25">
      <c r="A56" s="25"/>
      <c r="B56" s="26"/>
      <c r="C56" s="16" t="s">
        <v>2</v>
      </c>
      <c r="D56" s="16">
        <v>365</v>
      </c>
      <c r="E56" s="16"/>
      <c r="F56" s="16"/>
      <c r="G56" s="16"/>
      <c r="H56" s="16"/>
      <c r="I56" s="15"/>
      <c r="J56" s="15"/>
      <c r="K56" s="15"/>
      <c r="L56" s="15"/>
      <c r="M56" s="15"/>
      <c r="N56" s="15"/>
      <c r="O56" s="15"/>
      <c r="P56" s="15"/>
      <c r="Q56" s="16">
        <v>365</v>
      </c>
    </row>
    <row r="57" spans="1:17" x14ac:dyDescent="0.25">
      <c r="A57" s="28">
        <v>25</v>
      </c>
      <c r="B57" s="30" t="s">
        <v>59</v>
      </c>
      <c r="C57" s="14" t="s">
        <v>21</v>
      </c>
      <c r="D57" s="16">
        <v>115</v>
      </c>
      <c r="E57" s="16"/>
      <c r="F57" s="16">
        <v>82.8</v>
      </c>
      <c r="G57" s="16">
        <v>30</v>
      </c>
      <c r="H57" s="16"/>
      <c r="I57" s="15"/>
      <c r="J57" s="15"/>
      <c r="K57" s="15">
        <v>0</v>
      </c>
      <c r="L57" s="15"/>
      <c r="M57" s="15"/>
      <c r="N57" s="15">
        <v>2.2000000000000002</v>
      </c>
      <c r="O57" s="15"/>
      <c r="P57" s="15"/>
      <c r="Q57" s="15"/>
    </row>
    <row r="58" spans="1:17" ht="42.75" customHeight="1" x14ac:dyDescent="0.25">
      <c r="A58" s="29"/>
      <c r="B58" s="31"/>
      <c r="C58" s="14" t="s">
        <v>22</v>
      </c>
      <c r="D58" s="16">
        <v>9</v>
      </c>
      <c r="E58" s="16"/>
      <c r="F58" s="16"/>
      <c r="G58" s="16"/>
      <c r="H58" s="16"/>
      <c r="I58" s="15"/>
      <c r="J58" s="15"/>
      <c r="K58" s="15"/>
      <c r="L58" s="15"/>
      <c r="M58" s="15"/>
      <c r="N58" s="15"/>
      <c r="O58" s="15"/>
      <c r="P58" s="15">
        <v>9</v>
      </c>
      <c r="Q58" s="15"/>
    </row>
    <row r="59" spans="1:17" ht="33" customHeight="1" x14ac:dyDescent="0.25">
      <c r="A59" s="28">
        <v>26</v>
      </c>
      <c r="B59" s="30" t="s">
        <v>42</v>
      </c>
      <c r="C59" s="14" t="s">
        <v>21</v>
      </c>
      <c r="D59" s="16">
        <v>72.900000000000006</v>
      </c>
      <c r="E59" s="16"/>
      <c r="F59" s="16">
        <v>44.2</v>
      </c>
      <c r="G59" s="16">
        <v>23.2</v>
      </c>
      <c r="H59" s="16"/>
      <c r="I59" s="15"/>
      <c r="J59" s="15"/>
      <c r="K59" s="15"/>
      <c r="L59" s="15"/>
      <c r="M59" s="15"/>
      <c r="N59" s="15">
        <v>5.5</v>
      </c>
      <c r="O59" s="15"/>
      <c r="P59" s="15"/>
      <c r="Q59" s="15"/>
    </row>
    <row r="60" spans="1:17" ht="29.25" customHeight="1" x14ac:dyDescent="0.25">
      <c r="A60" s="29"/>
      <c r="B60" s="31"/>
      <c r="C60" s="16" t="s">
        <v>2</v>
      </c>
      <c r="D60" s="16">
        <v>100</v>
      </c>
      <c r="E60" s="16"/>
      <c r="F60" s="16"/>
      <c r="G60" s="16"/>
      <c r="H60" s="16"/>
      <c r="I60" s="15"/>
      <c r="J60" s="15"/>
      <c r="K60" s="15"/>
      <c r="L60" s="15"/>
      <c r="M60" s="15"/>
      <c r="N60" s="15"/>
      <c r="O60" s="15"/>
      <c r="P60" s="15"/>
      <c r="Q60" s="15">
        <v>100</v>
      </c>
    </row>
    <row r="61" spans="1:17" ht="27.75" customHeight="1" x14ac:dyDescent="0.25">
      <c r="A61" s="25">
        <v>27</v>
      </c>
      <c r="B61" s="26" t="s">
        <v>43</v>
      </c>
      <c r="C61" s="14" t="s">
        <v>21</v>
      </c>
      <c r="D61" s="16">
        <v>203.7</v>
      </c>
      <c r="E61" s="16"/>
      <c r="F61" s="16">
        <v>81.099999999999994</v>
      </c>
      <c r="G61" s="16">
        <v>50</v>
      </c>
      <c r="H61" s="16"/>
      <c r="I61" s="15"/>
      <c r="J61" s="15"/>
      <c r="K61" s="15">
        <v>66.099999999999994</v>
      </c>
      <c r="L61" s="15"/>
      <c r="M61" s="15"/>
      <c r="N61" s="15">
        <v>6.5</v>
      </c>
      <c r="O61" s="15"/>
      <c r="P61" s="15"/>
      <c r="Q61" s="15"/>
    </row>
    <row r="62" spans="1:17" ht="31.5" customHeight="1" x14ac:dyDescent="0.25">
      <c r="A62" s="25"/>
      <c r="B62" s="26"/>
      <c r="C62" s="16" t="s">
        <v>2</v>
      </c>
      <c r="D62" s="19">
        <v>1917.45</v>
      </c>
      <c r="E62" s="16"/>
      <c r="F62" s="16"/>
      <c r="G62" s="16"/>
      <c r="H62" s="16"/>
      <c r="I62" s="15"/>
      <c r="J62" s="15"/>
      <c r="K62" s="15"/>
      <c r="L62" s="15"/>
      <c r="M62" s="15"/>
      <c r="N62" s="15"/>
      <c r="O62" s="15"/>
      <c r="P62" s="15"/>
      <c r="Q62" s="19">
        <v>1917.45</v>
      </c>
    </row>
    <row r="63" spans="1:17" ht="27.75" customHeight="1" x14ac:dyDescent="0.25">
      <c r="A63" s="25">
        <v>28</v>
      </c>
      <c r="B63" s="26" t="s">
        <v>44</v>
      </c>
      <c r="C63" s="14" t="s">
        <v>21</v>
      </c>
      <c r="D63" s="16">
        <v>160.80000000000001</v>
      </c>
      <c r="E63" s="16"/>
      <c r="F63" s="16">
        <v>96.4</v>
      </c>
      <c r="G63" s="16">
        <v>31</v>
      </c>
      <c r="H63" s="16"/>
      <c r="I63" s="15"/>
      <c r="J63" s="15"/>
      <c r="K63" s="15">
        <v>29.4</v>
      </c>
      <c r="L63" s="15"/>
      <c r="M63" s="15"/>
      <c r="N63" s="15">
        <v>4</v>
      </c>
      <c r="O63" s="15"/>
      <c r="P63" s="15"/>
      <c r="Q63" s="15"/>
    </row>
    <row r="64" spans="1:17" ht="30.75" customHeight="1" x14ac:dyDescent="0.25">
      <c r="A64" s="25"/>
      <c r="B64" s="26"/>
      <c r="C64" s="16" t="s">
        <v>2</v>
      </c>
      <c r="D64" s="16">
        <v>50.7</v>
      </c>
      <c r="E64" s="16"/>
      <c r="F64" s="16"/>
      <c r="G64" s="16"/>
      <c r="H64" s="16"/>
      <c r="I64" s="15"/>
      <c r="J64" s="15"/>
      <c r="K64" s="15"/>
      <c r="L64" s="15"/>
      <c r="M64" s="15"/>
      <c r="N64" s="15"/>
      <c r="O64" s="15"/>
      <c r="P64" s="15"/>
      <c r="Q64" s="16">
        <v>50.7</v>
      </c>
    </row>
    <row r="65" spans="1:17" ht="28.5" customHeight="1" x14ac:dyDescent="0.25">
      <c r="A65" s="25">
        <v>29</v>
      </c>
      <c r="B65" s="26" t="s">
        <v>45</v>
      </c>
      <c r="C65" s="14" t="s">
        <v>21</v>
      </c>
      <c r="D65" s="16">
        <v>254.4</v>
      </c>
      <c r="E65" s="16"/>
      <c r="F65" s="16">
        <v>123.52</v>
      </c>
      <c r="G65" s="16">
        <v>49</v>
      </c>
      <c r="H65" s="16"/>
      <c r="I65" s="15"/>
      <c r="J65" s="15"/>
      <c r="K65" s="15">
        <v>74.88</v>
      </c>
      <c r="L65" s="15"/>
      <c r="M65" s="15"/>
      <c r="N65" s="15">
        <v>7</v>
      </c>
      <c r="O65" s="15"/>
      <c r="P65" s="15"/>
      <c r="Q65" s="15"/>
    </row>
    <row r="66" spans="1:17" ht="25.5" customHeight="1" x14ac:dyDescent="0.25">
      <c r="A66" s="25"/>
      <c r="B66" s="26"/>
      <c r="C66" s="16" t="s">
        <v>2</v>
      </c>
      <c r="D66" s="16">
        <v>496</v>
      </c>
      <c r="E66" s="16"/>
      <c r="F66" s="16"/>
      <c r="G66" s="16"/>
      <c r="H66" s="16"/>
      <c r="I66" s="15"/>
      <c r="J66" s="15"/>
      <c r="K66" s="15"/>
      <c r="L66" s="15"/>
      <c r="M66" s="15"/>
      <c r="N66" s="15"/>
      <c r="O66" s="15"/>
      <c r="P66" s="15"/>
      <c r="Q66" s="16">
        <v>496</v>
      </c>
    </row>
    <row r="67" spans="1:17" ht="27" customHeight="1" x14ac:dyDescent="0.25">
      <c r="A67" s="25">
        <v>30</v>
      </c>
      <c r="B67" s="26" t="s">
        <v>46</v>
      </c>
      <c r="C67" s="14" t="s">
        <v>21</v>
      </c>
      <c r="D67" s="16">
        <v>102.8</v>
      </c>
      <c r="E67" s="16"/>
      <c r="F67" s="16">
        <v>62.4</v>
      </c>
      <c r="G67" s="16">
        <v>14.5</v>
      </c>
      <c r="H67" s="16"/>
      <c r="I67" s="15"/>
      <c r="J67" s="15"/>
      <c r="K67" s="15">
        <v>21.9</v>
      </c>
      <c r="L67" s="15"/>
      <c r="M67" s="15"/>
      <c r="N67" s="15">
        <v>4</v>
      </c>
      <c r="O67" s="15"/>
      <c r="P67" s="15"/>
      <c r="Q67" s="15"/>
    </row>
    <row r="68" spans="1:17" ht="31.5" customHeight="1" x14ac:dyDescent="0.25">
      <c r="A68" s="25"/>
      <c r="B68" s="26"/>
      <c r="C68" s="14" t="s">
        <v>22</v>
      </c>
      <c r="D68" s="16">
        <v>26.6</v>
      </c>
      <c r="E68" s="16"/>
      <c r="F68" s="16"/>
      <c r="G68" s="16"/>
      <c r="H68" s="16"/>
      <c r="I68" s="15"/>
      <c r="J68" s="15"/>
      <c r="K68" s="15"/>
      <c r="L68" s="15"/>
      <c r="M68" s="15"/>
      <c r="N68" s="15"/>
      <c r="O68" s="15"/>
      <c r="P68" s="15">
        <v>26.6</v>
      </c>
      <c r="Q68" s="16"/>
    </row>
    <row r="69" spans="1:17" ht="34.5" customHeight="1" x14ac:dyDescent="0.25">
      <c r="A69" s="25"/>
      <c r="B69" s="26"/>
      <c r="C69" s="16" t="s">
        <v>2</v>
      </c>
      <c r="D69" s="16">
        <v>986.6</v>
      </c>
      <c r="E69" s="16"/>
      <c r="F69" s="16"/>
      <c r="G69" s="16"/>
      <c r="H69" s="16"/>
      <c r="I69" s="15"/>
      <c r="J69" s="15"/>
      <c r="K69" s="15"/>
      <c r="L69" s="15"/>
      <c r="M69" s="15"/>
      <c r="N69" s="15"/>
      <c r="O69" s="15"/>
      <c r="P69" s="15"/>
      <c r="Q69" s="16">
        <v>986.6</v>
      </c>
    </row>
    <row r="70" spans="1:17" ht="25.5" customHeight="1" x14ac:dyDescent="0.25">
      <c r="A70" s="25">
        <v>31</v>
      </c>
      <c r="B70" s="26" t="s">
        <v>47</v>
      </c>
      <c r="C70" s="14" t="s">
        <v>21</v>
      </c>
      <c r="D70" s="16">
        <v>70.7</v>
      </c>
      <c r="E70" s="16"/>
      <c r="F70" s="16">
        <v>47.5</v>
      </c>
      <c r="G70" s="16">
        <v>20.399999999999999</v>
      </c>
      <c r="H70" s="16"/>
      <c r="I70" s="15"/>
      <c r="J70" s="15"/>
      <c r="K70" s="15"/>
      <c r="L70" s="15"/>
      <c r="M70" s="15"/>
      <c r="N70" s="15">
        <v>2.8</v>
      </c>
      <c r="O70" s="15"/>
      <c r="P70" s="15"/>
      <c r="Q70" s="15"/>
    </row>
    <row r="71" spans="1:17" ht="25.5" customHeight="1" x14ac:dyDescent="0.25">
      <c r="A71" s="25"/>
      <c r="B71" s="26"/>
      <c r="C71" s="16" t="s">
        <v>2</v>
      </c>
      <c r="D71" s="16">
        <v>60</v>
      </c>
      <c r="E71" s="16"/>
      <c r="F71" s="16"/>
      <c r="G71" s="16"/>
      <c r="H71" s="16"/>
      <c r="I71" s="15"/>
      <c r="J71" s="15"/>
      <c r="K71" s="15"/>
      <c r="L71" s="15"/>
      <c r="M71" s="15"/>
      <c r="N71" s="15"/>
      <c r="O71" s="15"/>
      <c r="P71" s="15"/>
      <c r="Q71" s="16">
        <v>60</v>
      </c>
    </row>
    <row r="72" spans="1:17" x14ac:dyDescent="0.25">
      <c r="A72" s="25">
        <v>32</v>
      </c>
      <c r="B72" s="26" t="s">
        <v>48</v>
      </c>
      <c r="C72" s="14" t="s">
        <v>21</v>
      </c>
      <c r="D72" s="16">
        <v>852.1</v>
      </c>
      <c r="E72" s="16"/>
      <c r="F72" s="16">
        <v>632.79999999999995</v>
      </c>
      <c r="G72" s="16">
        <v>53.9</v>
      </c>
      <c r="H72" s="16"/>
      <c r="I72" s="15"/>
      <c r="J72" s="15"/>
      <c r="K72" s="15">
        <v>149.4</v>
      </c>
      <c r="L72" s="15"/>
      <c r="M72" s="15"/>
      <c r="N72" s="15">
        <v>16</v>
      </c>
      <c r="O72" s="15"/>
      <c r="P72" s="15"/>
      <c r="Q72" s="15"/>
    </row>
    <row r="73" spans="1:17" ht="24.75" customHeight="1" x14ac:dyDescent="0.25">
      <c r="A73" s="25"/>
      <c r="B73" s="26"/>
      <c r="C73" s="14" t="s">
        <v>22</v>
      </c>
      <c r="D73" s="16">
        <v>330.2</v>
      </c>
      <c r="E73" s="16"/>
      <c r="F73" s="16"/>
      <c r="G73" s="16"/>
      <c r="H73" s="16"/>
      <c r="I73" s="15"/>
      <c r="J73" s="15"/>
      <c r="K73" s="15"/>
      <c r="L73" s="15"/>
      <c r="M73" s="15"/>
      <c r="N73" s="15"/>
      <c r="O73" s="15"/>
      <c r="P73" s="16">
        <v>330.2</v>
      </c>
      <c r="Q73" s="15"/>
    </row>
    <row r="74" spans="1:17" ht="30" customHeight="1" x14ac:dyDescent="0.25">
      <c r="A74" s="25"/>
      <c r="B74" s="26"/>
      <c r="C74" s="16" t="s">
        <v>2</v>
      </c>
      <c r="D74" s="19">
        <v>3175.6</v>
      </c>
      <c r="E74" s="16"/>
      <c r="F74" s="16"/>
      <c r="G74" s="16"/>
      <c r="H74" s="16"/>
      <c r="I74" s="15"/>
      <c r="J74" s="15"/>
      <c r="K74" s="15"/>
      <c r="L74" s="15"/>
      <c r="M74" s="15"/>
      <c r="N74" s="15"/>
      <c r="O74" s="15"/>
      <c r="P74" s="15"/>
      <c r="Q74" s="19">
        <v>3175.6</v>
      </c>
    </row>
    <row r="75" spans="1:17" ht="34.5" customHeight="1" x14ac:dyDescent="0.25">
      <c r="A75" s="25">
        <v>33</v>
      </c>
      <c r="B75" s="26" t="s">
        <v>49</v>
      </c>
      <c r="C75" s="14" t="s">
        <v>21</v>
      </c>
      <c r="D75" s="16">
        <v>68.7</v>
      </c>
      <c r="E75" s="16"/>
      <c r="F75" s="16">
        <v>35.700000000000003</v>
      </c>
      <c r="G75" s="16">
        <v>27</v>
      </c>
      <c r="H75" s="16"/>
      <c r="I75" s="15"/>
      <c r="J75" s="15"/>
      <c r="K75" s="15"/>
      <c r="L75" s="15"/>
      <c r="M75" s="15"/>
      <c r="N75" s="15">
        <v>6</v>
      </c>
      <c r="O75" s="15"/>
      <c r="P75" s="15"/>
      <c r="Q75" s="15"/>
    </row>
    <row r="76" spans="1:17" x14ac:dyDescent="0.25">
      <c r="A76" s="25"/>
      <c r="B76" s="26"/>
      <c r="C76" s="16" t="s">
        <v>2</v>
      </c>
      <c r="D76" s="16">
        <v>100</v>
      </c>
      <c r="E76" s="16"/>
      <c r="F76" s="16"/>
      <c r="G76" s="16"/>
      <c r="H76" s="16"/>
      <c r="I76" s="15"/>
      <c r="J76" s="15"/>
      <c r="K76" s="15"/>
      <c r="L76" s="15"/>
      <c r="M76" s="15"/>
      <c r="N76" s="15"/>
      <c r="O76" s="15"/>
      <c r="P76" s="15"/>
      <c r="Q76" s="15">
        <v>100</v>
      </c>
    </row>
    <row r="77" spans="1:17" x14ac:dyDescent="0.25">
      <c r="A77" s="28">
        <v>34</v>
      </c>
      <c r="B77" s="26" t="s">
        <v>60</v>
      </c>
      <c r="C77" s="14" t="s">
        <v>21</v>
      </c>
      <c r="D77" s="16">
        <v>70.7</v>
      </c>
      <c r="E77" s="16"/>
      <c r="F77" s="16">
        <v>45.7</v>
      </c>
      <c r="G77" s="16">
        <v>22</v>
      </c>
      <c r="H77" s="16"/>
      <c r="I77" s="15"/>
      <c r="J77" s="15"/>
      <c r="K77" s="15"/>
      <c r="L77" s="15"/>
      <c r="M77" s="15"/>
      <c r="N77" s="15">
        <v>3</v>
      </c>
      <c r="O77" s="15"/>
      <c r="P77" s="15"/>
      <c r="Q77" s="15"/>
    </row>
    <row r="78" spans="1:17" ht="27" customHeight="1" x14ac:dyDescent="0.25">
      <c r="A78" s="29"/>
      <c r="B78" s="26"/>
      <c r="C78" s="16" t="s">
        <v>2</v>
      </c>
      <c r="D78" s="16">
        <v>11</v>
      </c>
      <c r="E78" s="16"/>
      <c r="F78" s="16"/>
      <c r="G78" s="16"/>
      <c r="H78" s="16"/>
      <c r="I78" s="15"/>
      <c r="J78" s="15"/>
      <c r="K78" s="15"/>
      <c r="L78" s="15"/>
      <c r="M78" s="15"/>
      <c r="N78" s="15"/>
      <c r="O78" s="15"/>
      <c r="P78" s="15"/>
      <c r="Q78" s="15">
        <v>11</v>
      </c>
    </row>
    <row r="79" spans="1:17" ht="60.75" customHeight="1" x14ac:dyDescent="0.25">
      <c r="A79" s="16">
        <v>35</v>
      </c>
      <c r="B79" s="15" t="s">
        <v>50</v>
      </c>
      <c r="C79" s="14" t="s">
        <v>21</v>
      </c>
      <c r="D79" s="16">
        <v>49.2</v>
      </c>
      <c r="E79" s="16"/>
      <c r="F79" s="16">
        <v>37.799999999999997</v>
      </c>
      <c r="G79" s="16">
        <v>11.4</v>
      </c>
      <c r="H79" s="16"/>
      <c r="I79" s="15"/>
      <c r="J79" s="15"/>
      <c r="K79" s="15"/>
      <c r="L79" s="15"/>
      <c r="M79" s="15"/>
      <c r="N79" s="15"/>
      <c r="O79" s="15"/>
      <c r="P79" s="15"/>
      <c r="Q79" s="15"/>
    </row>
    <row r="80" spans="1:17" x14ac:dyDescent="0.25">
      <c r="A80" s="25">
        <v>36</v>
      </c>
      <c r="B80" s="26" t="s">
        <v>51</v>
      </c>
      <c r="C80" s="14" t="s">
        <v>21</v>
      </c>
      <c r="D80" s="16">
        <v>135.4</v>
      </c>
      <c r="E80" s="16"/>
      <c r="F80" s="16">
        <v>93.6</v>
      </c>
      <c r="G80" s="16">
        <v>35.200000000000003</v>
      </c>
      <c r="H80" s="16"/>
      <c r="I80" s="15"/>
      <c r="J80" s="15"/>
      <c r="K80" s="15">
        <v>2.1</v>
      </c>
      <c r="L80" s="15"/>
      <c r="M80" s="15"/>
      <c r="N80" s="15">
        <v>4.5</v>
      </c>
      <c r="O80" s="15"/>
      <c r="P80" s="15"/>
      <c r="Q80" s="15"/>
    </row>
    <row r="81" spans="1:17" ht="40.5" customHeight="1" x14ac:dyDescent="0.25">
      <c r="A81" s="25"/>
      <c r="B81" s="26"/>
      <c r="C81" s="14" t="s">
        <v>22</v>
      </c>
      <c r="D81" s="16">
        <v>23.5</v>
      </c>
      <c r="E81" s="16"/>
      <c r="F81" s="16"/>
      <c r="G81" s="16"/>
      <c r="H81" s="16"/>
      <c r="I81" s="15"/>
      <c r="J81" s="15"/>
      <c r="K81" s="15"/>
      <c r="L81" s="15"/>
      <c r="M81" s="15"/>
      <c r="N81" s="15"/>
      <c r="O81" s="15"/>
      <c r="P81" s="15">
        <v>23.5</v>
      </c>
      <c r="Q81" s="15"/>
    </row>
    <row r="82" spans="1:17" x14ac:dyDescent="0.25">
      <c r="A82" s="25"/>
      <c r="B82" s="26"/>
      <c r="C82" s="16" t="s">
        <v>2</v>
      </c>
      <c r="D82" s="16">
        <v>77</v>
      </c>
      <c r="E82" s="16"/>
      <c r="F82" s="16"/>
      <c r="G82" s="16"/>
      <c r="H82" s="16"/>
      <c r="I82" s="15"/>
      <c r="J82" s="15"/>
      <c r="K82" s="15"/>
      <c r="L82" s="15"/>
      <c r="M82" s="15"/>
      <c r="N82" s="15"/>
      <c r="O82" s="15"/>
      <c r="P82" s="15"/>
      <c r="Q82" s="15">
        <v>77</v>
      </c>
    </row>
    <row r="83" spans="1:17" ht="55.5" customHeight="1" x14ac:dyDescent="0.25">
      <c r="A83" s="16">
        <v>37</v>
      </c>
      <c r="B83" s="15" t="s">
        <v>52</v>
      </c>
      <c r="C83" s="14" t="s">
        <v>21</v>
      </c>
      <c r="D83" s="16">
        <v>91.2</v>
      </c>
      <c r="E83" s="16"/>
      <c r="F83" s="16">
        <v>68.8</v>
      </c>
      <c r="G83" s="16">
        <v>14.6</v>
      </c>
      <c r="H83" s="16"/>
      <c r="I83" s="15"/>
      <c r="J83" s="15"/>
      <c r="K83" s="15">
        <v>7.8</v>
      </c>
      <c r="L83" s="15"/>
      <c r="M83" s="15"/>
      <c r="N83" s="15"/>
      <c r="O83" s="15"/>
      <c r="P83" s="15"/>
      <c r="Q83" s="15"/>
    </row>
    <row r="84" spans="1:17" ht="54.75" customHeight="1" x14ac:dyDescent="0.25">
      <c r="A84" s="16">
        <v>38</v>
      </c>
      <c r="B84" s="15" t="s">
        <v>53</v>
      </c>
      <c r="C84" s="14" t="s">
        <v>21</v>
      </c>
      <c r="D84" s="16">
        <v>85.64</v>
      </c>
      <c r="E84" s="16"/>
      <c r="F84" s="16">
        <v>53.74</v>
      </c>
      <c r="G84" s="16">
        <v>31.9</v>
      </c>
      <c r="H84" s="16"/>
      <c r="I84" s="15"/>
      <c r="J84" s="15"/>
      <c r="K84" s="15"/>
      <c r="L84" s="15"/>
      <c r="M84" s="15"/>
      <c r="N84" s="15"/>
      <c r="O84" s="15"/>
      <c r="P84" s="15"/>
      <c r="Q84" s="15"/>
    </row>
    <row r="85" spans="1:17" ht="21.75" customHeight="1" x14ac:dyDescent="0.25">
      <c r="A85" s="32">
        <v>39</v>
      </c>
      <c r="B85" s="26" t="s">
        <v>73</v>
      </c>
      <c r="C85" s="14" t="s">
        <v>21</v>
      </c>
      <c r="D85" s="16">
        <f>SUM(F85:Q85)</f>
        <v>106.4</v>
      </c>
      <c r="E85" s="16"/>
      <c r="F85" s="16">
        <v>84.17</v>
      </c>
      <c r="G85" s="16"/>
      <c r="H85" s="16"/>
      <c r="I85" s="15"/>
      <c r="J85" s="15"/>
      <c r="K85" s="15">
        <v>18.23</v>
      </c>
      <c r="L85" s="15"/>
      <c r="M85" s="15"/>
      <c r="N85" s="15">
        <v>4</v>
      </c>
      <c r="O85" s="15"/>
      <c r="P85" s="15"/>
      <c r="Q85" s="15"/>
    </row>
    <row r="86" spans="1:17" ht="44.25" customHeight="1" x14ac:dyDescent="0.25">
      <c r="A86" s="29"/>
      <c r="B86" s="26"/>
      <c r="C86" s="16" t="s">
        <v>2</v>
      </c>
      <c r="D86" s="16">
        <v>50</v>
      </c>
      <c r="E86" s="16"/>
      <c r="F86" s="16"/>
      <c r="G86" s="16"/>
      <c r="H86" s="16"/>
      <c r="I86" s="15"/>
      <c r="J86" s="15"/>
      <c r="K86" s="15"/>
      <c r="L86" s="15"/>
      <c r="M86" s="15"/>
      <c r="N86" s="15"/>
      <c r="O86" s="15"/>
      <c r="P86" s="15"/>
      <c r="Q86" s="16">
        <v>10</v>
      </c>
    </row>
    <row r="87" spans="1:17" ht="67.5" customHeight="1" x14ac:dyDescent="0.25">
      <c r="A87" s="25">
        <v>40</v>
      </c>
      <c r="B87" s="26" t="s">
        <v>54</v>
      </c>
      <c r="C87" s="14" t="s">
        <v>21</v>
      </c>
      <c r="D87" s="16">
        <v>71.099999999999994</v>
      </c>
      <c r="E87" s="16"/>
      <c r="F87" s="16">
        <v>50.1</v>
      </c>
      <c r="G87" s="16">
        <v>12.8</v>
      </c>
      <c r="H87" s="16"/>
      <c r="I87" s="15"/>
      <c r="J87" s="15"/>
      <c r="K87" s="15">
        <v>4.7</v>
      </c>
      <c r="L87" s="15"/>
      <c r="M87" s="15"/>
      <c r="N87" s="15">
        <v>3.5</v>
      </c>
      <c r="O87" s="15"/>
      <c r="P87" s="15"/>
      <c r="Q87" s="15"/>
    </row>
    <row r="88" spans="1:17" ht="29.25" customHeight="1" x14ac:dyDescent="0.25">
      <c r="A88" s="25"/>
      <c r="B88" s="26"/>
      <c r="C88" s="14" t="s">
        <v>22</v>
      </c>
      <c r="D88" s="16">
        <v>26.3</v>
      </c>
      <c r="E88" s="16"/>
      <c r="F88" s="16"/>
      <c r="G88" s="16"/>
      <c r="H88" s="16"/>
      <c r="I88" s="15"/>
      <c r="J88" s="15"/>
      <c r="K88" s="15"/>
      <c r="L88" s="15"/>
      <c r="M88" s="15"/>
      <c r="N88" s="15"/>
      <c r="O88" s="15"/>
      <c r="P88" s="15">
        <v>26.3</v>
      </c>
      <c r="Q88" s="15"/>
    </row>
    <row r="89" spans="1:17" ht="36" customHeight="1" x14ac:dyDescent="0.25">
      <c r="A89" s="25"/>
      <c r="B89" s="26"/>
      <c r="C89" s="16" t="s">
        <v>2</v>
      </c>
      <c r="D89" s="16">
        <v>30</v>
      </c>
      <c r="E89" s="16"/>
      <c r="F89" s="16"/>
      <c r="G89" s="16"/>
      <c r="H89" s="16"/>
      <c r="I89" s="15"/>
      <c r="J89" s="15"/>
      <c r="K89" s="15"/>
      <c r="L89" s="15"/>
      <c r="M89" s="15"/>
      <c r="N89" s="15"/>
      <c r="O89" s="15"/>
      <c r="P89" s="15"/>
      <c r="Q89" s="15">
        <v>30</v>
      </c>
    </row>
    <row r="90" spans="1:17" x14ac:dyDescent="0.25">
      <c r="A90" s="25">
        <v>41</v>
      </c>
      <c r="B90" s="26" t="s">
        <v>55</v>
      </c>
      <c r="C90" s="14" t="s">
        <v>21</v>
      </c>
      <c r="D90" s="16">
        <v>98.4</v>
      </c>
      <c r="E90" s="16"/>
      <c r="F90" s="16">
        <v>61.9</v>
      </c>
      <c r="G90" s="16">
        <v>24.2</v>
      </c>
      <c r="H90" s="16"/>
      <c r="I90" s="15"/>
      <c r="J90" s="15"/>
      <c r="K90" s="15">
        <v>8.5</v>
      </c>
      <c r="L90" s="15"/>
      <c r="M90" s="15"/>
      <c r="N90" s="15">
        <v>3.8</v>
      </c>
      <c r="O90" s="15"/>
      <c r="P90" s="15"/>
      <c r="Q90" s="15"/>
    </row>
    <row r="91" spans="1:17" x14ac:dyDescent="0.25">
      <c r="A91" s="25"/>
      <c r="B91" s="26"/>
      <c r="C91" s="14" t="s">
        <v>22</v>
      </c>
      <c r="D91" s="16">
        <v>11.8</v>
      </c>
      <c r="E91" s="16"/>
      <c r="F91" s="16"/>
      <c r="G91" s="16"/>
      <c r="H91" s="16"/>
      <c r="I91" s="15"/>
      <c r="J91" s="15"/>
      <c r="K91" s="15"/>
      <c r="L91" s="15"/>
      <c r="M91" s="15"/>
      <c r="N91" s="15"/>
      <c r="O91" s="15"/>
      <c r="P91" s="15">
        <v>11.8</v>
      </c>
      <c r="Q91" s="15"/>
    </row>
    <row r="92" spans="1:17" x14ac:dyDescent="0.25">
      <c r="A92" s="25"/>
      <c r="B92" s="26"/>
      <c r="C92" s="16" t="s">
        <v>2</v>
      </c>
      <c r="D92" s="16">
        <v>120</v>
      </c>
      <c r="E92" s="16"/>
      <c r="F92" s="16"/>
      <c r="G92" s="16"/>
      <c r="H92" s="16"/>
      <c r="I92" s="15"/>
      <c r="J92" s="15"/>
      <c r="K92" s="15"/>
      <c r="L92" s="15"/>
      <c r="M92" s="15"/>
      <c r="N92" s="15"/>
      <c r="O92" s="15"/>
      <c r="P92" s="15"/>
      <c r="Q92" s="15">
        <v>120</v>
      </c>
    </row>
    <row r="93" spans="1:17" x14ac:dyDescent="0.25">
      <c r="A93" s="28">
        <v>42</v>
      </c>
      <c r="B93" s="30" t="s">
        <v>56</v>
      </c>
      <c r="C93" s="14" t="s">
        <v>21</v>
      </c>
      <c r="D93" s="16">
        <v>128.80000000000001</v>
      </c>
      <c r="E93" s="16"/>
      <c r="F93" s="16">
        <v>73.599999999999994</v>
      </c>
      <c r="G93" s="16">
        <v>36</v>
      </c>
      <c r="H93" s="16"/>
      <c r="I93" s="15"/>
      <c r="J93" s="15"/>
      <c r="K93" s="15">
        <v>16.2</v>
      </c>
      <c r="L93" s="15"/>
      <c r="M93" s="15"/>
      <c r="N93" s="15">
        <v>3</v>
      </c>
      <c r="O93" s="15"/>
      <c r="P93" s="15"/>
      <c r="Q93" s="15"/>
    </row>
    <row r="94" spans="1:17" ht="38.25" customHeight="1" x14ac:dyDescent="0.25">
      <c r="A94" s="29"/>
      <c r="B94" s="31"/>
      <c r="C94" s="14" t="s">
        <v>2</v>
      </c>
      <c r="D94" s="16">
        <v>25</v>
      </c>
      <c r="E94" s="16"/>
      <c r="F94" s="16"/>
      <c r="G94" s="16"/>
      <c r="H94" s="16"/>
      <c r="I94" s="15"/>
      <c r="J94" s="15"/>
      <c r="K94" s="15"/>
      <c r="L94" s="15"/>
      <c r="M94" s="15"/>
      <c r="N94" s="15"/>
      <c r="O94" s="15"/>
      <c r="P94" s="15"/>
      <c r="Q94" s="15">
        <v>25</v>
      </c>
    </row>
    <row r="95" spans="1:17" x14ac:dyDescent="0.25">
      <c r="A95" s="25">
        <v>43</v>
      </c>
      <c r="B95" s="26" t="s">
        <v>57</v>
      </c>
      <c r="C95" s="14" t="s">
        <v>21</v>
      </c>
      <c r="D95" s="16">
        <v>196.4</v>
      </c>
      <c r="E95" s="16"/>
      <c r="F95" s="16">
        <v>140.4</v>
      </c>
      <c r="G95" s="16">
        <v>31</v>
      </c>
      <c r="H95" s="16"/>
      <c r="I95" s="15"/>
      <c r="J95" s="15"/>
      <c r="K95" s="15">
        <v>18</v>
      </c>
      <c r="L95" s="15"/>
      <c r="M95" s="15"/>
      <c r="N95" s="15">
        <v>7</v>
      </c>
      <c r="O95" s="15"/>
      <c r="P95" s="15"/>
      <c r="Q95" s="15"/>
    </row>
    <row r="96" spans="1:17" ht="42" customHeight="1" x14ac:dyDescent="0.25">
      <c r="A96" s="25"/>
      <c r="B96" s="26"/>
      <c r="C96" s="16" t="s">
        <v>2</v>
      </c>
      <c r="D96" s="16">
        <v>45</v>
      </c>
      <c r="E96" s="16"/>
      <c r="F96" s="16"/>
      <c r="G96" s="16"/>
      <c r="H96" s="16"/>
      <c r="I96" s="15"/>
      <c r="J96" s="15"/>
      <c r="K96" s="15"/>
      <c r="L96" s="15"/>
      <c r="M96" s="15"/>
      <c r="N96" s="15"/>
      <c r="O96" s="15"/>
      <c r="P96" s="15"/>
      <c r="Q96" s="16">
        <v>45</v>
      </c>
    </row>
    <row r="97" spans="1:17" x14ac:dyDescent="0.25">
      <c r="A97" s="25">
        <v>44</v>
      </c>
      <c r="B97" s="26" t="s">
        <v>58</v>
      </c>
      <c r="C97" s="14" t="s">
        <v>21</v>
      </c>
      <c r="D97" s="16">
        <v>83.3</v>
      </c>
      <c r="E97" s="16"/>
      <c r="F97" s="16">
        <v>63.3</v>
      </c>
      <c r="G97" s="16">
        <v>15</v>
      </c>
      <c r="H97" s="16"/>
      <c r="I97" s="15"/>
      <c r="J97" s="15"/>
      <c r="K97" s="15"/>
      <c r="L97" s="15"/>
      <c r="M97" s="15"/>
      <c r="N97" s="15">
        <v>5</v>
      </c>
      <c r="O97" s="15"/>
      <c r="P97" s="15"/>
      <c r="Q97" s="15"/>
    </row>
    <row r="98" spans="1:17" ht="22.5" customHeight="1" x14ac:dyDescent="0.25">
      <c r="A98" s="25"/>
      <c r="B98" s="26"/>
      <c r="C98" s="16" t="s">
        <v>2</v>
      </c>
      <c r="D98" s="16">
        <v>80</v>
      </c>
      <c r="E98" s="16"/>
      <c r="F98" s="16"/>
      <c r="G98" s="16"/>
      <c r="H98" s="16"/>
      <c r="I98" s="15"/>
      <c r="J98" s="15"/>
      <c r="K98" s="15"/>
      <c r="L98" s="15"/>
      <c r="M98" s="15"/>
      <c r="N98" s="15"/>
      <c r="O98" s="15"/>
      <c r="P98" s="15"/>
      <c r="Q98" s="16">
        <v>80</v>
      </c>
    </row>
    <row r="99" spans="1:17" ht="30.75" customHeight="1" x14ac:dyDescent="0.25"/>
    <row r="100" spans="1:17" x14ac:dyDescent="0.25">
      <c r="A100" s="8" t="s">
        <v>19</v>
      </c>
    </row>
    <row r="101" spans="1:17" ht="26.25" customHeight="1" x14ac:dyDescent="0.25">
      <c r="A101" s="10" t="s">
        <v>23</v>
      </c>
      <c r="B101" s="11"/>
    </row>
    <row r="102" spans="1:17" ht="29.25" customHeight="1" x14ac:dyDescent="0.25">
      <c r="A102" s="10" t="s">
        <v>24</v>
      </c>
      <c r="B102" s="11"/>
    </row>
    <row r="103" spans="1:17" hidden="1" x14ac:dyDescent="0.25">
      <c r="A103" s="10" t="s">
        <v>25</v>
      </c>
      <c r="B103" s="11"/>
    </row>
    <row r="104" spans="1:17" hidden="1" x14ac:dyDescent="0.25">
      <c r="A104" s="10" t="s">
        <v>64</v>
      </c>
      <c r="B104" s="11"/>
    </row>
    <row r="105" spans="1:17" x14ac:dyDescent="0.25">
      <c r="A105" s="10" t="s">
        <v>70</v>
      </c>
      <c r="B105" s="11"/>
    </row>
    <row r="106" spans="1:17" x14ac:dyDescent="0.25">
      <c r="A106" s="10" t="s">
        <v>71</v>
      </c>
      <c r="B106" s="11"/>
    </row>
    <row r="107" spans="1:17" x14ac:dyDescent="0.25">
      <c r="A107" s="8"/>
    </row>
    <row r="108" spans="1:17" x14ac:dyDescent="0.25">
      <c r="A108" s="8"/>
    </row>
    <row r="109" spans="1:17" ht="18.75" x14ac:dyDescent="0.3">
      <c r="B109" s="9"/>
      <c r="J109" s="3"/>
    </row>
    <row r="110" spans="1:17" x14ac:dyDescent="0.25">
      <c r="J110" s="2"/>
    </row>
    <row r="111" spans="1:17" ht="26.25" x14ac:dyDescent="0.25">
      <c r="B111" s="4" t="s">
        <v>66</v>
      </c>
      <c r="E111" s="4"/>
      <c r="F111" s="4" t="s">
        <v>65</v>
      </c>
      <c r="G111" s="4"/>
      <c r="H111" s="4"/>
      <c r="I111" s="4"/>
      <c r="J111" s="4"/>
      <c r="K111" s="4"/>
      <c r="L111" s="6"/>
      <c r="M111" s="4"/>
      <c r="N111" s="4"/>
      <c r="O111" s="4"/>
      <c r="P111" s="4"/>
      <c r="Q111" s="4"/>
    </row>
    <row r="112" spans="1:17" x14ac:dyDescent="0.25">
      <c r="B112" s="5" t="s">
        <v>67</v>
      </c>
      <c r="E112" s="5"/>
      <c r="F112" s="5"/>
      <c r="G112" s="5"/>
      <c r="H112" s="5"/>
      <c r="I112" s="5"/>
      <c r="J112" s="5"/>
      <c r="K112" s="5"/>
      <c r="L112" s="6"/>
      <c r="M112" s="5"/>
      <c r="N112" s="5"/>
      <c r="O112" s="5"/>
      <c r="P112" s="5"/>
      <c r="Q112" s="5"/>
    </row>
    <row r="113" spans="2:17" x14ac:dyDescent="0.25">
      <c r="B113" s="5" t="s">
        <v>68</v>
      </c>
      <c r="E113" s="5"/>
      <c r="F113" s="5"/>
      <c r="G113" s="5"/>
      <c r="H113" s="5"/>
      <c r="I113" s="5"/>
      <c r="J113" s="5"/>
      <c r="K113" s="5"/>
      <c r="L113" s="6"/>
      <c r="M113" s="5"/>
      <c r="N113" s="5"/>
      <c r="O113" s="5"/>
      <c r="P113" s="5"/>
      <c r="Q113" s="5"/>
    </row>
    <row r="114" spans="2:17" x14ac:dyDescent="0.25">
      <c r="B114" s="5"/>
      <c r="E114" s="5"/>
      <c r="F114" s="5"/>
      <c r="G114" s="5"/>
      <c r="H114" s="5"/>
      <c r="I114" s="5"/>
      <c r="J114" s="5"/>
      <c r="K114" s="5"/>
      <c r="L114" s="6"/>
      <c r="M114" s="5"/>
      <c r="N114" s="5"/>
      <c r="O114" s="5"/>
      <c r="P114" s="5"/>
      <c r="Q114" s="5"/>
    </row>
    <row r="115" spans="2:17" x14ac:dyDescent="0.25">
      <c r="B115" s="5" t="s">
        <v>69</v>
      </c>
      <c r="E115" s="5"/>
      <c r="F115" s="5" t="s">
        <v>79</v>
      </c>
      <c r="G115" s="5"/>
      <c r="H115" s="5"/>
      <c r="I115" s="5"/>
      <c r="J115" s="5"/>
      <c r="K115" s="5"/>
      <c r="L115" s="6"/>
      <c r="M115" s="5"/>
      <c r="N115" s="5"/>
      <c r="O115" s="5"/>
      <c r="P115" s="5"/>
      <c r="Q115" s="5"/>
    </row>
    <row r="116" spans="2:17" x14ac:dyDescent="0.25">
      <c r="D116" s="6"/>
      <c r="E116" s="6"/>
      <c r="F116" s="6"/>
      <c r="G116" s="6"/>
      <c r="H116" s="6"/>
      <c r="I116" s="6"/>
      <c r="J116" s="6"/>
      <c r="K116" s="6"/>
      <c r="L116" s="6"/>
    </row>
  </sheetData>
  <mergeCells count="80">
    <mergeCell ref="A42:A43"/>
    <mergeCell ref="B42:B43"/>
    <mergeCell ref="C3:C4"/>
    <mergeCell ref="D3:Q3"/>
    <mergeCell ref="A5:A8"/>
    <mergeCell ref="A39:A41"/>
    <mergeCell ref="B39:B41"/>
    <mergeCell ref="A9:A11"/>
    <mergeCell ref="B9:B11"/>
    <mergeCell ref="B5:B8"/>
    <mergeCell ref="A3:A4"/>
    <mergeCell ref="B3:B4"/>
    <mergeCell ref="A22:A23"/>
    <mergeCell ref="B22:B23"/>
    <mergeCell ref="A24:A25"/>
    <mergeCell ref="B24:B25"/>
    <mergeCell ref="A45:A46"/>
    <mergeCell ref="B45:B46"/>
    <mergeCell ref="A52:A54"/>
    <mergeCell ref="B52:B54"/>
    <mergeCell ref="A47:A48"/>
    <mergeCell ref="B47:B48"/>
    <mergeCell ref="A49:A51"/>
    <mergeCell ref="B49:B51"/>
    <mergeCell ref="A12:A13"/>
    <mergeCell ref="B12:B13"/>
    <mergeCell ref="A14:A15"/>
    <mergeCell ref="B14:B15"/>
    <mergeCell ref="A20:A21"/>
    <mergeCell ref="B20:B21"/>
    <mergeCell ref="A17:A18"/>
    <mergeCell ref="B17:B18"/>
    <mergeCell ref="A35:A36"/>
    <mergeCell ref="B35:B36"/>
    <mergeCell ref="B37:B38"/>
    <mergeCell ref="A28:A30"/>
    <mergeCell ref="B28:B30"/>
    <mergeCell ref="A32:A34"/>
    <mergeCell ref="B32:B34"/>
    <mergeCell ref="A37:A38"/>
    <mergeCell ref="A55:A56"/>
    <mergeCell ref="B55:B56"/>
    <mergeCell ref="A61:A62"/>
    <mergeCell ref="B61:B62"/>
    <mergeCell ref="A63:A64"/>
    <mergeCell ref="B63:B64"/>
    <mergeCell ref="A57:A58"/>
    <mergeCell ref="B57:B58"/>
    <mergeCell ref="A59:A60"/>
    <mergeCell ref="B59:B60"/>
    <mergeCell ref="A80:A82"/>
    <mergeCell ref="B80:B82"/>
    <mergeCell ref="B85:B86"/>
    <mergeCell ref="A87:A89"/>
    <mergeCell ref="B87:B89"/>
    <mergeCell ref="A85:A86"/>
    <mergeCell ref="A97:A98"/>
    <mergeCell ref="B97:B98"/>
    <mergeCell ref="A90:A92"/>
    <mergeCell ref="B90:B92"/>
    <mergeCell ref="A95:A96"/>
    <mergeCell ref="B95:B96"/>
    <mergeCell ref="A93:A94"/>
    <mergeCell ref="B93:B94"/>
    <mergeCell ref="A2:Q2"/>
    <mergeCell ref="A26:A27"/>
    <mergeCell ref="B26:B27"/>
    <mergeCell ref="D1:Q1"/>
    <mergeCell ref="A77:A78"/>
    <mergeCell ref="B77:B78"/>
    <mergeCell ref="A70:A71"/>
    <mergeCell ref="B70:B71"/>
    <mergeCell ref="A72:A74"/>
    <mergeCell ref="B72:B74"/>
    <mergeCell ref="A75:A76"/>
    <mergeCell ref="B75:B76"/>
    <mergeCell ref="A65:A66"/>
    <mergeCell ref="B65:B66"/>
    <mergeCell ref="A67:A69"/>
    <mergeCell ref="B67:B69"/>
  </mergeCells>
  <pageMargins left="0.7" right="0.7" top="0.75" bottom="0.75" header="0.3" footer="0.3"/>
  <pageSetup paperSize="9" scale="59" fitToHeight="0" orientation="landscape" r:id="rId1"/>
  <rowBreaks count="2" manualBreakCount="2">
    <brk id="29" max="16" man="1"/>
    <brk id="5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Сермягин Евгений Александрович</cp:lastModifiedBy>
  <cp:lastPrinted>2024-09-26T09:30:31Z</cp:lastPrinted>
  <dcterms:created xsi:type="dcterms:W3CDTF">2017-09-01T03:11:15Z</dcterms:created>
  <dcterms:modified xsi:type="dcterms:W3CDTF">2025-09-16T10:03:00Z</dcterms:modified>
</cp:coreProperties>
</file>